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2"/>
  </bookViews>
  <sheets>
    <sheet name="юноши" sheetId="1" state="hidden" r:id="rId1"/>
    <sheet name="девушки" sheetId="2" state="hidden" r:id="rId2"/>
    <sheet name="ПРОТОКОЛ " sheetId="3" r:id="rId3"/>
    <sheet name="МО" sheetId="4" state="hidden" r:id="rId4"/>
  </sheets>
  <externalReferences>
    <externalReference r:id="rId5"/>
  </externalReferences>
  <definedNames>
    <definedName name="дата">МО!$C$1:$C$45</definedName>
    <definedName name="МО">МО!$A$1:$A$55</definedName>
  </definedNames>
  <calcPr calcId="144525"/>
</workbook>
</file>

<file path=xl/calcChain.xml><?xml version="1.0" encoding="utf-8"?>
<calcChain xmlns="http://schemas.openxmlformats.org/spreadsheetml/2006/main">
  <c r="D54" i="3" l="1"/>
  <c r="D52" i="3"/>
  <c r="O49" i="3"/>
  <c r="M49" i="3"/>
  <c r="K49" i="3"/>
  <c r="J49" i="3"/>
  <c r="I49" i="3"/>
  <c r="F49" i="3"/>
  <c r="G49" i="3" s="1"/>
  <c r="E49" i="3"/>
  <c r="O48" i="3"/>
  <c r="M48" i="3"/>
  <c r="K48" i="3"/>
  <c r="J48" i="3"/>
  <c r="I48" i="3"/>
  <c r="F48" i="3"/>
  <c r="G48" i="3" s="1"/>
  <c r="E48" i="3"/>
  <c r="O47" i="3"/>
  <c r="M47" i="3"/>
  <c r="K47" i="3"/>
  <c r="J47" i="3"/>
  <c r="I47" i="3"/>
  <c r="G47" i="3"/>
  <c r="F47" i="3"/>
  <c r="E47" i="3"/>
  <c r="O46" i="3"/>
  <c r="L46" i="3"/>
  <c r="M46" i="3" s="1"/>
  <c r="K46" i="3"/>
  <c r="J46" i="3"/>
  <c r="H46" i="3"/>
  <c r="I46" i="3" s="1"/>
  <c r="G46" i="3"/>
  <c r="E46" i="3"/>
  <c r="O45" i="3"/>
  <c r="L45" i="3"/>
  <c r="M45" i="3" s="1"/>
  <c r="K45" i="3"/>
  <c r="J45" i="3"/>
  <c r="H45" i="3"/>
  <c r="I45" i="3" s="1"/>
  <c r="G45" i="3"/>
  <c r="E45" i="3"/>
  <c r="O44" i="3"/>
  <c r="L44" i="3"/>
  <c r="M44" i="3" s="1"/>
  <c r="K44" i="3"/>
  <c r="J44" i="3"/>
  <c r="H44" i="3"/>
  <c r="I44" i="3" s="1"/>
  <c r="G44" i="3"/>
  <c r="E44" i="3"/>
  <c r="N40" i="3"/>
  <c r="A40" i="3"/>
  <c r="C39" i="3"/>
  <c r="O22" i="3"/>
  <c r="M22" i="3"/>
  <c r="K22" i="3"/>
  <c r="J22" i="3"/>
  <c r="I22" i="3"/>
  <c r="G22" i="3"/>
  <c r="E22" i="3"/>
  <c r="O21" i="3"/>
  <c r="M21" i="3"/>
  <c r="K21" i="3"/>
  <c r="J21" i="3"/>
  <c r="I21" i="3"/>
  <c r="G21" i="3"/>
  <c r="E21" i="3"/>
  <c r="O20" i="3"/>
  <c r="M20" i="3"/>
  <c r="K20" i="3"/>
  <c r="J20" i="3"/>
  <c r="I20" i="3"/>
  <c r="G20" i="3"/>
  <c r="E20" i="3"/>
  <c r="O19" i="3"/>
  <c r="M19" i="3"/>
  <c r="K19" i="3"/>
  <c r="J19" i="3"/>
  <c r="I19" i="3"/>
  <c r="G19" i="3"/>
  <c r="E19" i="3"/>
  <c r="O18" i="3"/>
  <c r="M18" i="3"/>
  <c r="K18" i="3"/>
  <c r="J18" i="3"/>
  <c r="I18" i="3"/>
  <c r="G18" i="3"/>
  <c r="E18" i="3"/>
  <c r="O17" i="3"/>
  <c r="M17" i="3"/>
  <c r="K17" i="3"/>
  <c r="J17" i="3"/>
  <c r="I17" i="3"/>
  <c r="G17" i="3"/>
  <c r="E17" i="3"/>
  <c r="Q4" i="1"/>
  <c r="N48" i="3" l="1"/>
  <c r="N47" i="3"/>
  <c r="N49" i="3"/>
  <c r="N45" i="3"/>
  <c r="N46" i="3"/>
  <c r="N44" i="3"/>
  <c r="N21" i="3"/>
  <c r="N22" i="3"/>
  <c r="N20" i="3"/>
  <c r="N19" i="3"/>
  <c r="N18" i="3"/>
  <c r="N17" i="3"/>
  <c r="N23" i="3"/>
  <c r="N50" i="3"/>
</calcChain>
</file>

<file path=xl/sharedStrings.xml><?xml version="1.0" encoding="utf-8"?>
<sst xmlns="http://schemas.openxmlformats.org/spreadsheetml/2006/main" count="541" uniqueCount="471">
  <si>
    <t>Таблица оценки легкоатлетичеекого многоборья
Всероссииских  спортивных игр школьников "Президентские спортивные игры"</t>
  </si>
  <si>
    <t>юноши</t>
  </si>
  <si>
    <t>прыжок
в длину (см)</t>
  </si>
  <si>
    <t>очки</t>
  </si>
  <si>
    <t xml:space="preserve">метание
мяча 140 г
</t>
  </si>
  <si>
    <t>бег 30 м (сек.)</t>
  </si>
  <si>
    <t>бег 60 м (сск.)</t>
  </si>
  <si>
    <t>бег 100 м (сек.)</t>
  </si>
  <si>
    <t>бег 800 м                 (мин, сек)</t>
  </si>
  <si>
    <t>&gt;660</t>
  </si>
  <si>
    <t>&gt;70,00</t>
  </si>
  <si>
    <t>&lt;2.01,0</t>
  </si>
  <si>
    <t>4.00,0</t>
  </si>
  <si>
    <t>2.01,0</t>
  </si>
  <si>
    <t>І50</t>
  </si>
  <si>
    <r>
      <rPr>
        <sz val="14"/>
        <rFont val="Times New Roman"/>
      </rPr>
      <t>4, l</t>
    </r>
  </si>
  <si>
    <t>2.01,0&lt;=2.01,6</t>
  </si>
  <si>
    <t>2.01,6&lt;=2.02,4</t>
  </si>
  <si>
    <t>2.02,4&lt;=2.03,2</t>
  </si>
  <si>
    <t>2.03,2&lt;=2.04,0</t>
  </si>
  <si>
    <t>2.04,0&lt;=2.04,8</t>
  </si>
  <si>
    <t>2.04,8&lt;=2.05,6</t>
  </si>
  <si>
    <t>2.05,6&lt;=2.06,4</t>
  </si>
  <si>
    <t>2.06,4&lt;=2.07,2</t>
  </si>
  <si>
    <t>2.07,2&lt;=2.08,0</t>
  </si>
  <si>
    <t>2.08,0&lt;=2.08,8</t>
  </si>
  <si>
    <t>2.08,8&lt;=2.09,6</t>
  </si>
  <si>
    <t>2.09,6&lt;=2.10,4</t>
  </si>
  <si>
    <t>2.10,4&lt;=2.11,2</t>
  </si>
  <si>
    <t>2.11,2&lt;=2.12,0</t>
  </si>
  <si>
    <t>2.12,0&lt;=2.12,8</t>
  </si>
  <si>
    <t>2.12,8&lt;=2.13,6</t>
  </si>
  <si>
    <t>2.13,6&lt;=2.14,4</t>
  </si>
  <si>
    <t>2.14,4&lt;=2.15,2</t>
  </si>
  <si>
    <t>2.15,2&lt;=2.16,0</t>
  </si>
  <si>
    <t>2.16,0&lt;=2.16,8</t>
  </si>
  <si>
    <t>2.16,8&lt;=2.17,6</t>
  </si>
  <si>
    <t>2.17,6&lt;=2.18,4</t>
  </si>
  <si>
    <t>2.18,4&lt;=2.19,2</t>
  </si>
  <si>
    <t>2.19,2&lt;=2.20,0</t>
  </si>
  <si>
    <t>2.20,0&lt;=2.20,8</t>
  </si>
  <si>
    <t>2.20,8&lt;=2.21,6</t>
  </si>
  <si>
    <t>2.21,6&lt;=2.22,4</t>
  </si>
  <si>
    <t>2.22,4&lt;=2.23,2</t>
  </si>
  <si>
    <t>2.23,2&lt;=2.24,0</t>
  </si>
  <si>
    <t>2.24,0&lt;=2.24,8</t>
  </si>
  <si>
    <t>2.24,8&lt;=2.25,6</t>
  </si>
  <si>
    <t>2.25,6&lt;=2.26,4</t>
  </si>
  <si>
    <t>2.26,4&lt;=2.27,2</t>
  </si>
  <si>
    <t>2.27,2&lt;=2.28,0</t>
  </si>
  <si>
    <t>2.28,0&lt;=2.28,8</t>
  </si>
  <si>
    <t>2.28,8&lt;=2.29,6</t>
  </si>
  <si>
    <t>2.29,6&lt;=2.30,4</t>
  </si>
  <si>
    <t>2.30,4&lt;=2.31,2</t>
  </si>
  <si>
    <t>2.31,2&lt;=2.32,0</t>
  </si>
  <si>
    <t>2.32,0&lt;=2.32,8</t>
  </si>
  <si>
    <t>2.32,8&lt;=2.33,6</t>
  </si>
  <si>
    <t>2.33,6&lt;=2.34,4</t>
  </si>
  <si>
    <t>2.34,4&lt;=2.35,2</t>
  </si>
  <si>
    <t>2.35,2&lt;=2.36,0</t>
  </si>
  <si>
    <t>2.36,0&lt;=2.36,8</t>
  </si>
  <si>
    <t>2.36,8&lt;=2.37,6</t>
  </si>
  <si>
    <t>2.37,6&lt;=2.38,4</t>
  </si>
  <si>
    <t>2.38,4&lt;=2.39,2</t>
  </si>
  <si>
    <t>2.39,2&lt;=2.40,0</t>
  </si>
  <si>
    <t>2.40,0&lt;=2.40,8</t>
  </si>
  <si>
    <t>2.40,8&lt;=2.41,6</t>
  </si>
  <si>
    <t>2.41,6&lt;=2.42,4</t>
  </si>
  <si>
    <t>2.42,4&lt;=2.43,2</t>
  </si>
  <si>
    <t>2.43,2&lt;=2.44,0</t>
  </si>
  <si>
    <t>2.44,0&lt;=2.44,8</t>
  </si>
  <si>
    <t>2.44,8&lt;=2.45,6</t>
  </si>
  <si>
    <t>2.45,6&lt;=2.46,4</t>
  </si>
  <si>
    <t>2.46,4&lt;=2.47,2</t>
  </si>
  <si>
    <t>2.47,2&lt;=2.48,0</t>
  </si>
  <si>
    <t>2.48,0&lt;=2.48,8</t>
  </si>
  <si>
    <t>2.48,8&lt;=2.49,6</t>
  </si>
  <si>
    <t>2.49,6&lt;=2.50,4</t>
  </si>
  <si>
    <t>2.50,4&lt;=2.51,2</t>
  </si>
  <si>
    <t>2.51,2&lt;=2.52,0</t>
  </si>
  <si>
    <t>2.52,0&lt;=2.52,8</t>
  </si>
  <si>
    <r>
      <rPr>
        <sz val="14"/>
        <rFont val="Times New Roman"/>
      </rPr>
      <t>5</t>
    </r>
    <r>
      <rPr>
        <vertAlign val="subscript"/>
        <sz val="14"/>
        <rFont val="Times New Roman"/>
      </rPr>
      <t>s</t>
    </r>
    <r>
      <rPr>
        <sz val="14"/>
        <rFont val="Times New Roman"/>
      </rPr>
      <t>3</t>
    </r>
  </si>
  <si>
    <t>2.52,8&lt;=2.53,6</t>
  </si>
  <si>
    <t>2.53,6&lt;=2.54,4</t>
  </si>
  <si>
    <t>2.54,4&lt;=2.55,2</t>
  </si>
  <si>
    <t>2.55,2&lt;=2.56,0</t>
  </si>
  <si>
    <t>2.56,0&lt;=2.56,8</t>
  </si>
  <si>
    <t>2.56,8&lt;=2.57,6</t>
  </si>
  <si>
    <t>2.57,6&lt;=2.58,4</t>
  </si>
  <si>
    <t>2.58,4&lt;=2.59,2</t>
  </si>
  <si>
    <t>2.59,2&lt;=3.00,0</t>
  </si>
  <si>
    <t>3.00,0&lt;=3.00,8</t>
  </si>
  <si>
    <t>3.00,8&lt;=3.01,6</t>
  </si>
  <si>
    <t>3.01,6&lt;=3.02,4</t>
  </si>
  <si>
    <t>3.02,4&lt;=3.03,2</t>
  </si>
  <si>
    <t>3.03,2&lt;=3.04,0</t>
  </si>
  <si>
    <t>3.04,0&lt;=3.04,8</t>
  </si>
  <si>
    <t>3.04,8&lt;=3.05,6</t>
  </si>
  <si>
    <t>3.05,6&lt;=3.06,4</t>
  </si>
  <si>
    <t>3.06,4&lt;=3.07,2</t>
  </si>
  <si>
    <t>3.07,2&lt;=3.08,0</t>
  </si>
  <si>
    <t>3.08,0&lt;=3.08,8</t>
  </si>
  <si>
    <t>3.08,8&lt;=3.09,6</t>
  </si>
  <si>
    <t>3.09,6&lt;=3.10,4</t>
  </si>
  <si>
    <t>3.10,4&lt;=3.11,2</t>
  </si>
  <si>
    <t>3.11,2&lt;=3.12,0</t>
  </si>
  <si>
    <t>3.12,0&lt;=3.12,8</t>
  </si>
  <si>
    <t>3.12,8&lt;=3.13,6</t>
  </si>
  <si>
    <t>3.13,6&lt;=3.14,4</t>
  </si>
  <si>
    <t>3.14,4&lt;=3.15,2</t>
  </si>
  <si>
    <t>3.15,2&lt;=3.16,0</t>
  </si>
  <si>
    <t>3.16,0&lt;=3.16,8</t>
  </si>
  <si>
    <t>3.16,8&lt;=3.17,6</t>
  </si>
  <si>
    <t>3.17,6&lt;=3.18,4</t>
  </si>
  <si>
    <t>3.18,4&lt;=3.19,2</t>
  </si>
  <si>
    <t>3.19,2&lt;=3.20,0</t>
  </si>
  <si>
    <t>3.20,0&lt;=3.20,8</t>
  </si>
  <si>
    <t>3.20,8&lt;=3.21,6</t>
  </si>
  <si>
    <t>3.21,6&lt;=3.22,4</t>
  </si>
  <si>
    <t>3.22,4&lt;=3.23,2</t>
  </si>
  <si>
    <t>3.23,2&lt;=3.24,0</t>
  </si>
  <si>
    <t>3.24,0&lt;=3.24,8</t>
  </si>
  <si>
    <t>3.24,8&lt;=3.25,6</t>
  </si>
  <si>
    <t>3.25,6&lt;=3.26,4</t>
  </si>
  <si>
    <t>3.26,4&lt;=3.27,2</t>
  </si>
  <si>
    <t>3.27,2&lt;=3.28,0</t>
  </si>
  <si>
    <t>3.28,0&lt;=3.28,8</t>
  </si>
  <si>
    <t>3.28,8&lt;=3.29,6</t>
  </si>
  <si>
    <t>3.29,6&lt;=3.30,4</t>
  </si>
  <si>
    <t>3.30,4&lt;=3.31,2</t>
  </si>
  <si>
    <t>3.31,2&lt;=3.32,0</t>
  </si>
  <si>
    <t>3.32,0&lt;=3.32,8</t>
  </si>
  <si>
    <t>3.32,8&lt;=3.33,6</t>
  </si>
  <si>
    <t>3.33,6&lt;=3.34,4</t>
  </si>
  <si>
    <t>3.34,4&lt;=3.35,2</t>
  </si>
  <si>
    <t>3.35,2&lt;=3.36,0</t>
  </si>
  <si>
    <t>3.36,0&lt;=3.36,8</t>
  </si>
  <si>
    <t>3.36,8&lt;=3.37,6</t>
  </si>
  <si>
    <t>3.37,6&lt;=3.38,4</t>
  </si>
  <si>
    <t>3.38,4&lt;=3.39,2</t>
  </si>
  <si>
    <t>3.39,2&lt;=3.40,0</t>
  </si>
  <si>
    <t>3.40,0&lt;=3.40,8</t>
  </si>
  <si>
    <t>3.40,8&lt;=3.41,6</t>
  </si>
  <si>
    <t>3.41,6&lt;=3.42,4</t>
  </si>
  <si>
    <t>3.42,4&lt;=3.43,2</t>
  </si>
  <si>
    <t>3.43,2&lt;=3.44,0</t>
  </si>
  <si>
    <t>3.44,0&lt;=3.44,8</t>
  </si>
  <si>
    <t>3.44,8&lt;=3.45,6</t>
  </si>
  <si>
    <t>3.45,6&lt;=3.46,4</t>
  </si>
  <si>
    <t>3.46,4&lt;=3.47,2</t>
  </si>
  <si>
    <t>3.47,2&lt;=3.48,0</t>
  </si>
  <si>
    <t>3.48,0&lt;=3.48,8</t>
  </si>
  <si>
    <t>3.48,8&lt;=3.49,6</t>
  </si>
  <si>
    <t>3.49,6&lt;=3.50,4</t>
  </si>
  <si>
    <t>3.50,4&lt;=3.51,2</t>
  </si>
  <si>
    <r>
      <rPr>
        <sz val="14"/>
        <rFont val="Times New Roman"/>
      </rPr>
      <t>l l ,7</t>
    </r>
  </si>
  <si>
    <t>3.51,2&lt;=3.52,0</t>
  </si>
  <si>
    <t>3.52,0&lt;=3.52,8</t>
  </si>
  <si>
    <t>3.52,8&lt;=3.53,6</t>
  </si>
  <si>
    <t>3.53,6&lt;=3.54,4</t>
  </si>
  <si>
    <t>3.54,4&lt;=3.55,2</t>
  </si>
  <si>
    <t>3.55,2&lt;=3.56,0</t>
  </si>
  <si>
    <t>3.56,0&lt;=3.56,8</t>
  </si>
  <si>
    <t>3.56,8&lt;=3.57,6</t>
  </si>
  <si>
    <t>3.57,6&lt;=3.58,4</t>
  </si>
  <si>
    <t>3.58,4&lt;=3.59,2</t>
  </si>
  <si>
    <t>3.59,2&lt;=4.00,0</t>
  </si>
  <si>
    <t>&gt;6,9</t>
  </si>
  <si>
    <t>&gt;12,2</t>
  </si>
  <si>
    <t>&gt;4.00,0</t>
  </si>
  <si>
    <t>девушки</t>
  </si>
  <si>
    <t xml:space="preserve">метание мяча 140 г
</t>
  </si>
  <si>
    <t>бег 600 м     (мин, сек)</t>
  </si>
  <si>
    <t>&gt;555</t>
  </si>
  <si>
    <t>&gt;58,00</t>
  </si>
  <si>
    <t>&lt;1.43,0</t>
  </si>
  <si>
    <t>1.43,0</t>
  </si>
  <si>
    <t>1.43,0&lt;=1.43,3</t>
  </si>
  <si>
    <t>1.43,3&lt;=1.43,8</t>
  </si>
  <si>
    <t>1.43,8&lt;=1.44,3</t>
  </si>
  <si>
    <t>1.44,3&lt;=1.44,8</t>
  </si>
  <si>
    <t>1.44,8&lt;=1.45,3</t>
  </si>
  <si>
    <t>1.45,3&lt;=1.45,8</t>
  </si>
  <si>
    <t>1.45,8&lt;=1.46,3</t>
  </si>
  <si>
    <t>1.46,3&lt;=1.46,8</t>
  </si>
  <si>
    <t>1.46,8&lt;=1.47,3</t>
  </si>
  <si>
    <t>1.47,3&lt;=1.47,8</t>
  </si>
  <si>
    <t>1.47,8&lt;=1.48,3</t>
  </si>
  <si>
    <t>1.48,3&lt;=1.48,8</t>
  </si>
  <si>
    <t>1.48,8&lt;=1.49,3</t>
  </si>
  <si>
    <t>1.49,3&lt;=1.49,8</t>
  </si>
  <si>
    <t>1.49,8&lt;=1.50,3</t>
  </si>
  <si>
    <t>1.50,3&lt;=1.50,8</t>
  </si>
  <si>
    <t>1.50,8&lt;=1.51,3</t>
  </si>
  <si>
    <t>1.51,3&lt;=1.51,8</t>
  </si>
  <si>
    <t>1.51,8&lt;=1.52,3</t>
  </si>
  <si>
    <t>1.52,3&lt;=1.52,8</t>
  </si>
  <si>
    <t>1.52,8&lt;=1.53,3</t>
  </si>
  <si>
    <t>1.53,3&lt;=1.53,8</t>
  </si>
  <si>
    <t>1.53,8&lt;=1.54,3</t>
  </si>
  <si>
    <t>1.54,3&lt;=1.54,8</t>
  </si>
  <si>
    <t>1.54,8&lt;=1.55,3</t>
  </si>
  <si>
    <t>1.55,3&lt;=1.55,8</t>
  </si>
  <si>
    <t>1.55,8&lt;=1.56,3</t>
  </si>
  <si>
    <t>1.56,3&lt;=1.56,8</t>
  </si>
  <si>
    <t>1.56,8&lt;=1.57,3</t>
  </si>
  <si>
    <t>1.57,3&lt;=1.57,8</t>
  </si>
  <si>
    <t>1.57,8&lt;=1.58,3</t>
  </si>
  <si>
    <t>1.58,3&lt;=1.58,8</t>
  </si>
  <si>
    <t>1.58,8&lt;=1.59,3</t>
  </si>
  <si>
    <t>1.59,3&lt;=1.59,8</t>
  </si>
  <si>
    <t>1.59,8&lt;=2.00,3</t>
  </si>
  <si>
    <t>2.00,3&lt;=2.00,8</t>
  </si>
  <si>
    <t>2.00,8&lt;=2.01,3</t>
  </si>
  <si>
    <t>2.01,3&lt;=2.01,8</t>
  </si>
  <si>
    <t>2.01,8&lt;=2.02,3</t>
  </si>
  <si>
    <t>2.02,3&lt;=2.02,8</t>
  </si>
  <si>
    <t>2.02,8&lt;=2.03,3</t>
  </si>
  <si>
    <t>2.03,3&lt;=2.03,8</t>
  </si>
  <si>
    <t>2.03,8&lt;=2.04,3</t>
  </si>
  <si>
    <t>2.04,3&lt;=2.04,8</t>
  </si>
  <si>
    <t>2.04,8&lt;=2.05,3</t>
  </si>
  <si>
    <t>2.05,3&lt;=2.05,8</t>
  </si>
  <si>
    <t>2.05,8&lt;=2.06,3</t>
  </si>
  <si>
    <t>2.06,3&lt;=2.06,8</t>
  </si>
  <si>
    <t>2.06,8&lt;=2.07,3</t>
  </si>
  <si>
    <t>2.07,3&lt;=2.07,8</t>
  </si>
  <si>
    <t>2.07,8&lt;=2.08,3</t>
  </si>
  <si>
    <t>2.08,3&lt;=2.08,8</t>
  </si>
  <si>
    <t>2.08,8&lt;=2.09,3</t>
  </si>
  <si>
    <t>2.09,3&lt;=2.09,8</t>
  </si>
  <si>
    <t>2.09,8&lt;=2.10,3</t>
  </si>
  <si>
    <t>2.10,3&lt;=2.10,8</t>
  </si>
  <si>
    <t>2.10,8&lt;=2.11,3</t>
  </si>
  <si>
    <t>2.11,3&lt;=2.11,8</t>
  </si>
  <si>
    <t>2.11,8&lt;=2.12,3</t>
  </si>
  <si>
    <t>2.12,3&lt;=2.12,8</t>
  </si>
  <si>
    <t>2.12,8&lt;=2.13,3</t>
  </si>
  <si>
    <t>2.13,3&lt;=2.13,8</t>
  </si>
  <si>
    <t>2.13,8&lt;=2.14,3</t>
  </si>
  <si>
    <t>2.14,3&lt;=2.14,8</t>
  </si>
  <si>
    <t>2.14,8&lt;=2.15,3</t>
  </si>
  <si>
    <t>2.15,3&lt;=2.15,8</t>
  </si>
  <si>
    <t>2.15,8&lt;=2.16,3</t>
  </si>
  <si>
    <t>2.16,3&lt;=2.16,8</t>
  </si>
  <si>
    <t>2.16,8&lt;=2.17,3</t>
  </si>
  <si>
    <t>2.17,3&lt;=2.17,8</t>
  </si>
  <si>
    <t>2.17,8&lt;=2.18,3</t>
  </si>
  <si>
    <t>2.18,3&lt;=2.18,8</t>
  </si>
  <si>
    <t>2.18,8&lt;=2.19,3</t>
  </si>
  <si>
    <t>2.19,3&lt;=2.19,8</t>
  </si>
  <si>
    <t>2.19,8&lt;=2.20,3</t>
  </si>
  <si>
    <t>2.20,3&lt;=2.20,8</t>
  </si>
  <si>
    <t>2.20,8&lt;=2.21,3</t>
  </si>
  <si>
    <t>2.21,3&lt;=2.21,8</t>
  </si>
  <si>
    <t>2.21,8&lt;=2.22,3</t>
  </si>
  <si>
    <t>2.22,3&lt;=2.22,8</t>
  </si>
  <si>
    <t>2.22,8&lt;=2.23,3</t>
  </si>
  <si>
    <t>2.23,3&lt;=2.23,8</t>
  </si>
  <si>
    <t>2.23,8&lt;=2.24,3</t>
  </si>
  <si>
    <t>2.24,3&lt;=2.24,8</t>
  </si>
  <si>
    <t>2.24,8&lt;=2.25,3</t>
  </si>
  <si>
    <t>2.25,3&lt;=2.25,8</t>
  </si>
  <si>
    <t>2.25,8&lt;=2.26,3</t>
  </si>
  <si>
    <t>2.26,3&lt;=2.26,8</t>
  </si>
  <si>
    <t>2.26,8&lt;=2.27,3</t>
  </si>
  <si>
    <t>2.27,3&lt;=2.27,8</t>
  </si>
  <si>
    <t>2.27,8&lt;=2.28,3</t>
  </si>
  <si>
    <t>2.28,3&lt;=2.28,8</t>
  </si>
  <si>
    <t>2.28,8&lt;=2.29,3</t>
  </si>
  <si>
    <t>2.29,3&lt;=2.29,8</t>
  </si>
  <si>
    <t>2.29,8&lt;=2.30,3</t>
  </si>
  <si>
    <t>2.30,3&lt;=2.30,8</t>
  </si>
  <si>
    <t>2.30,8&lt;=2.31,3</t>
  </si>
  <si>
    <t>2.31,3&lt;=2.31,8</t>
  </si>
  <si>
    <t>2.31,8&lt;=2.32,3</t>
  </si>
  <si>
    <t>2.32,3&lt;=2.32,8</t>
  </si>
  <si>
    <t>2.32,8&lt;=2.33,3</t>
  </si>
  <si>
    <t>2.33,3&lt;=2.33,8</t>
  </si>
  <si>
    <t>2.33,8&lt;=2.34,3</t>
  </si>
  <si>
    <t>2.34,3&lt;=2.34,8</t>
  </si>
  <si>
    <t>2.34,8&lt;=2.35,3</t>
  </si>
  <si>
    <t>2.35,3&lt;=2.35,8</t>
  </si>
  <si>
    <t>2.35,8&lt;=2.36,3</t>
  </si>
  <si>
    <t>2.36,3&lt;=2.36,8</t>
  </si>
  <si>
    <t>2.36,8&lt;=2.37,3</t>
  </si>
  <si>
    <t>2.37,3&lt;=2.37,8</t>
  </si>
  <si>
    <t>2.37,8&lt;=2.38,3</t>
  </si>
  <si>
    <t>2.38,3&lt;=2.38,8</t>
  </si>
  <si>
    <t>2.38,8&lt;=2.39,3</t>
  </si>
  <si>
    <t>2.39,3&lt;=2.39,8</t>
  </si>
  <si>
    <t>2.39,8&lt;=2.40,3</t>
  </si>
  <si>
    <t>2.40,3&lt;=2.40,8</t>
  </si>
  <si>
    <t>2.40,8&lt;=2.41,3</t>
  </si>
  <si>
    <t>2.41,3&lt;=2.41,8</t>
  </si>
  <si>
    <t>2.41,8&lt;=2.42,3</t>
  </si>
  <si>
    <t>2.42,3&lt;=2.42,8</t>
  </si>
  <si>
    <t>2.42,8&lt;=2.43,3</t>
  </si>
  <si>
    <t>2.43,3&lt;=2.43,8</t>
  </si>
  <si>
    <t>2.43,8&lt;=2.44,4</t>
  </si>
  <si>
    <t>2.44,4&lt;=2.45,0</t>
  </si>
  <si>
    <t>2.45,0&lt;=2.45,6</t>
  </si>
  <si>
    <t>2.45,6&lt;=2.46,2</t>
  </si>
  <si>
    <t>2.46,2&lt;=2.46,8</t>
  </si>
  <si>
    <t>2.46,8&lt;=2.47,4</t>
  </si>
  <si>
    <t>2.47,4&lt;=2.48,0</t>
  </si>
  <si>
    <t>2.48,0&lt;=2.48,6</t>
  </si>
  <si>
    <t>2.48,6&lt;=2.49,2</t>
  </si>
  <si>
    <t>2.49,2&lt;=2.49,8</t>
  </si>
  <si>
    <t>2.49,8&lt;=2.50,4</t>
  </si>
  <si>
    <t>2.50,4&lt;=2.51,0</t>
  </si>
  <si>
    <t>2.51,0&lt;=2.51,6</t>
  </si>
  <si>
    <t>2.51,6&lt;=2.52,2</t>
  </si>
  <si>
    <t>2.52,2&lt;=2.52,8</t>
  </si>
  <si>
    <t>2.52,8&lt;=2.53,4</t>
  </si>
  <si>
    <t>2.53,4&lt;=2.54,0</t>
  </si>
  <si>
    <t>2.54,0&lt;=2.54,6</t>
  </si>
  <si>
    <t>2.54,6&lt;=2.55,2</t>
  </si>
  <si>
    <t>2.55,2&lt;=2.55,8</t>
  </si>
  <si>
    <t>2.55,8&lt;=2.56,4</t>
  </si>
  <si>
    <t>2.56,4&lt;=2.57,0</t>
  </si>
  <si>
    <t>2.57,0&lt;=2.57,6</t>
  </si>
  <si>
    <t>2.57,6&lt;=2.58,2</t>
  </si>
  <si>
    <t>2.58,2&lt;=2.58,8</t>
  </si>
  <si>
    <t>2.58,8&lt;=2.59,4</t>
  </si>
  <si>
    <t>2.59,4&lt;=3.00,0</t>
  </si>
  <si>
    <t>3.00,0</t>
  </si>
  <si>
    <t>&gt;7,1</t>
  </si>
  <si>
    <t>&gt;13,5</t>
  </si>
  <si>
    <t>&gt;3.00,0</t>
  </si>
  <si>
    <t>МИНИСТЕРСТВО ОБЩЕГО И ПРОФЕССИОНАЛЬНОГО ОБРАЗОВАНИЯ  РОСТОВСКОЙ ОБЛАСТИ</t>
  </si>
  <si>
    <t>ИНСТРУКЦИЯ заполнения:</t>
  </si>
  <si>
    <t>проводящая организация</t>
  </si>
  <si>
    <t>заполнить следующие белые ячейки (залитые цветом ячейки не трогать!):</t>
  </si>
  <si>
    <t>А2</t>
  </si>
  <si>
    <t>ВСЕРОССИЙСКИЕ СПОРТИВНЫЕ ИГРЫ ШКОЛЬНИКОВ "ПРЕЗИДЕНТСКИЕ СПОРТИВНЫЕ ИГРЫ"</t>
  </si>
  <si>
    <t>С10</t>
  </si>
  <si>
    <t>дата проведения</t>
  </si>
  <si>
    <t>муниципальный этап</t>
  </si>
  <si>
    <t>С12</t>
  </si>
  <si>
    <t>место проведения</t>
  </si>
  <si>
    <t>ПРОТОКОЛ</t>
  </si>
  <si>
    <t>А13</t>
  </si>
  <si>
    <t>команда (набираете вместо слова "Команда" название команды)</t>
  </si>
  <si>
    <t xml:space="preserve">соревнований по легкоатлетическому двоеборью </t>
  </si>
  <si>
    <t>N13</t>
  </si>
  <si>
    <t>муниципальное образование (выбрать из списка)</t>
  </si>
  <si>
    <t>ЮНОШИ</t>
  </si>
  <si>
    <t>С17:С22</t>
  </si>
  <si>
    <t>Фамилия Имя юношей согласно виду двоеборья</t>
  </si>
  <si>
    <t>D17:D19</t>
  </si>
  <si>
    <t>результат бега на 60 м</t>
  </si>
  <si>
    <t>Дата проведения</t>
  </si>
  <si>
    <t>F17:F19</t>
  </si>
  <si>
    <t>результат прыжка в длину</t>
  </si>
  <si>
    <t>H20:H22</t>
  </si>
  <si>
    <t>результат бега на 800 м</t>
  </si>
  <si>
    <t>Место проведения</t>
  </si>
  <si>
    <t>L20:L22</t>
  </si>
  <si>
    <t>результат метания мяча</t>
  </si>
  <si>
    <t xml:space="preserve">Команда </t>
  </si>
  <si>
    <t>г. Ростов-на-Дону</t>
  </si>
  <si>
    <t>D25</t>
  </si>
  <si>
    <t>ФИО главного судьи</t>
  </si>
  <si>
    <t>вместо слова "Команда" набираете название команды</t>
  </si>
  <si>
    <t>выбрать</t>
  </si>
  <si>
    <t>не трогать</t>
  </si>
  <si>
    <t>D27</t>
  </si>
  <si>
    <t>ФИО главного секретаря</t>
  </si>
  <si>
    <t>№ п/п</t>
  </si>
  <si>
    <t>Вид двоеборья</t>
  </si>
  <si>
    <t>Участник</t>
  </si>
  <si>
    <t xml:space="preserve">Бег 60 м.                    </t>
  </si>
  <si>
    <t xml:space="preserve">Прыжок         в длину         </t>
  </si>
  <si>
    <t>Бег 800 м.</t>
  </si>
  <si>
    <t xml:space="preserve">Бег 30 м.                           </t>
  </si>
  <si>
    <t>Метание мяча</t>
  </si>
  <si>
    <t>Сумма очков</t>
  </si>
  <si>
    <t>С44:С49</t>
  </si>
  <si>
    <t>Фамилия Имя девушек согласно виду двоеборья</t>
  </si>
  <si>
    <t>рез-т</t>
  </si>
  <si>
    <t>D44:D46</t>
  </si>
  <si>
    <t>Бег 60 м + прыжок в длину</t>
  </si>
  <si>
    <t>F44:F46</t>
  </si>
  <si>
    <t>H47:H49</t>
  </si>
  <si>
    <t>результат бега на 600 м</t>
  </si>
  <si>
    <t>L47:L49</t>
  </si>
  <si>
    <t>Бег 800 м + метание</t>
  </si>
  <si>
    <t>СУММА ОЧКОВ КОМАНДЫ</t>
  </si>
  <si>
    <t>Главный судья:</t>
  </si>
  <si>
    <t>Главный секретарь:</t>
  </si>
  <si>
    <t>ДЕВУШКИ</t>
  </si>
  <si>
    <t xml:space="preserve">Прыжок в длину         </t>
  </si>
  <si>
    <t>Бег 600 м.</t>
  </si>
  <si>
    <t>Место в личном первенстве</t>
  </si>
  <si>
    <t>Бег 600 м + метание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</si>
  <si>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</si>
  <si>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</si>
  <si>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</si>
  <si>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</si>
  <si>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</si>
  <si>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</si>
  <si>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</si>
  <si>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</si>
  <si>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</si>
  <si>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Таганрог</t>
  </si>
  <si>
    <t>г. Шахты</t>
  </si>
  <si>
    <t>Азовский р-н</t>
  </si>
  <si>
    <t>Аксайский р-н</t>
  </si>
  <si>
    <t>Багаевский р-н</t>
  </si>
  <si>
    <t>Белокалитвинский р-н</t>
  </si>
  <si>
    <t>Боковский р-н</t>
  </si>
  <si>
    <t>Верхнедонской р-н</t>
  </si>
  <si>
    <t>Веселовский р-н</t>
  </si>
  <si>
    <t>Волгодонской р-н</t>
  </si>
  <si>
    <t>Дубовский р-н</t>
  </si>
  <si>
    <t>Егорлыкский р-н</t>
  </si>
  <si>
    <t>Заветинский р-н</t>
  </si>
  <si>
    <t>Зерноградский р-н</t>
  </si>
  <si>
    <t>Зимовниковский р-н</t>
  </si>
  <si>
    <t>Кагальницкий р-н</t>
  </si>
  <si>
    <t>Каменский р-н</t>
  </si>
  <si>
    <t>Кашарский р-н</t>
  </si>
  <si>
    <t>Константиновский р-н</t>
  </si>
  <si>
    <t>Красносулинский р-н</t>
  </si>
  <si>
    <t>Куйбышевский р-н</t>
  </si>
  <si>
    <t>Мартыновский р-н</t>
  </si>
  <si>
    <t>Матвеево-Курганский р-н</t>
  </si>
  <si>
    <t>Миллеровский р-н</t>
  </si>
  <si>
    <t>Милютинский р-н</t>
  </si>
  <si>
    <t>Морозовский р-н</t>
  </si>
  <si>
    <t>Мясниковский р-н</t>
  </si>
  <si>
    <t>Неклиновский р-н</t>
  </si>
  <si>
    <t>Обливский р-н</t>
  </si>
  <si>
    <t>Октябрьский (с) р-н</t>
  </si>
  <si>
    <t>Орловский р-н</t>
  </si>
  <si>
    <t>Песчанокопский р-н</t>
  </si>
  <si>
    <t>Пролетарский р-н</t>
  </si>
  <si>
    <t>Ремонтненский р-н</t>
  </si>
  <si>
    <t>Родионово-Несветайский р-н</t>
  </si>
  <si>
    <t>Сальский р-н</t>
  </si>
  <si>
    <t>Семикаракорский р-н</t>
  </si>
  <si>
    <t>Советский (с) р-н</t>
  </si>
  <si>
    <t>Тарасовский р-н</t>
  </si>
  <si>
    <t>Тацинский р-н</t>
  </si>
  <si>
    <t>Усть-Донецкий р-н</t>
  </si>
  <si>
    <t>Целинский р-н</t>
  </si>
  <si>
    <t>Цимлянский р-н</t>
  </si>
  <si>
    <t>Чертковский р-н</t>
  </si>
  <si>
    <t>Шолоховский р-н</t>
  </si>
  <si>
    <t>Филатова С.Н.</t>
  </si>
  <si>
    <t>Гаврилова Н.Ю.</t>
  </si>
  <si>
    <t>МБОУ ДОД ДЮСШ №4</t>
  </si>
  <si>
    <t>Агеев Иван</t>
  </si>
  <si>
    <t>Сюркова Валерия</t>
  </si>
  <si>
    <t>Лешкина Кристина</t>
  </si>
  <si>
    <t>2.22,5</t>
  </si>
  <si>
    <t>Голубов Денис</t>
  </si>
  <si>
    <t>Волков Алексей</t>
  </si>
  <si>
    <t>Науменко Ярослав</t>
  </si>
  <si>
    <t>Ярута Андрей</t>
  </si>
  <si>
    <t>Хусаинова Марина</t>
  </si>
  <si>
    <t>Мамонова Арина</t>
  </si>
  <si>
    <t>Яковенко Полина</t>
  </si>
  <si>
    <t>Чурсин Игорь</t>
  </si>
  <si>
    <t>2.25,5</t>
  </si>
  <si>
    <t>2.33,5</t>
  </si>
  <si>
    <t>2.43,4</t>
  </si>
  <si>
    <t>Холоша Диана</t>
  </si>
  <si>
    <t>2.15,9</t>
  </si>
  <si>
    <t>2.44,4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</si>
</sst>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color theme="1"/>
      <name val="Calibri"/>
      <scheme val="minor"/>
    </font>
    <font>
      <sz val="10"/>
      <name val="Times New Roman"/>
    </font>
    <font>
      <b/>
      <sz val="14"/>
      <name val="Times New Roman"/>
    </font>
    <font>
      <b/>
      <sz val="10"/>
      <name val="Times New Roman"/>
    </font>
    <font>
      <sz val="14"/>
      <name val="Times New Roman"/>
    </font>
    <font>
      <b/>
      <sz val="14"/>
      <color rgb="FF313131"/>
      <name val="Times New Roman"/>
    </font>
    <font>
      <b/>
      <i/>
      <sz val="14"/>
      <name val="Times New Roman"/>
    </font>
    <font>
      <b/>
      <sz val="14"/>
      <color rgb="FF0C0C0C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b/>
      <sz val="12"/>
      <color indexed="2"/>
      <name val="Calibri"/>
      <scheme val="minor"/>
    </font>
    <font>
      <b/>
      <sz val="11"/>
      <color theme="1"/>
      <name val="Times New Roman"/>
    </font>
    <font>
      <b/>
      <sz val="12"/>
      <color theme="1"/>
      <name val="Times New Roman"/>
    </font>
    <font>
      <sz val="12"/>
      <color theme="0" tint="-0.34998626667073579"/>
      <name val="Calibri"/>
      <scheme val="minor"/>
    </font>
    <font>
      <sz val="12"/>
      <color theme="0" tint="-0.249977111117893"/>
      <name val="Calibri"/>
      <scheme val="minor"/>
    </font>
    <font>
      <b/>
      <sz val="13"/>
      <color theme="1"/>
      <name val="Times New Roman"/>
    </font>
    <font>
      <sz val="13"/>
      <color theme="1"/>
      <name val="Times New Roman"/>
    </font>
    <font>
      <b/>
      <sz val="13"/>
      <color theme="4" tint="0.79998168889431442"/>
      <name val="Times New Roman"/>
    </font>
    <font>
      <sz val="12"/>
      <color theme="1"/>
      <name val="Times New Roman"/>
    </font>
    <font>
      <b/>
      <sz val="16"/>
      <color theme="1"/>
      <name val="Times New Roman"/>
    </font>
    <font>
      <vertAlign val="subscript"/>
      <sz val="1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3" fillId="0" borderId="0" xfId="1" applyFont="1" applyAlignment="1">
      <alignment vertical="top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shrinkToFit="1"/>
    </xf>
    <xf numFmtId="1" fontId="2" fillId="0" borderId="5" xfId="0" applyNumberFormat="1" applyFont="1" applyBorder="1" applyAlignment="1">
      <alignment horizontal="center" vertical="center" shrinkToFit="1"/>
    </xf>
    <xf numFmtId="2" fontId="4" fillId="0" borderId="5" xfId="0" applyNumberFormat="1" applyFont="1" applyBorder="1" applyAlignment="1">
      <alignment horizontal="center" vertical="center" shrinkToFit="1"/>
    </xf>
    <xf numFmtId="164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shrinkToFit="1"/>
    </xf>
    <xf numFmtId="1" fontId="6" fillId="0" borderId="5" xfId="0" applyNumberFormat="1" applyFont="1" applyBorder="1" applyAlignment="1">
      <alignment horizontal="center" vertical="center" shrinkToFit="1"/>
    </xf>
    <xf numFmtId="47" fontId="4" fillId="0" borderId="5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shrinkToFit="1"/>
    </xf>
    <xf numFmtId="1" fontId="2" fillId="0" borderId="6" xfId="0" applyNumberFormat="1" applyFont="1" applyBorder="1" applyAlignment="1">
      <alignment horizontal="center" vertical="center" shrinkToFit="1"/>
    </xf>
    <xf numFmtId="0" fontId="10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indent="3"/>
      <protection locked="0"/>
    </xf>
    <xf numFmtId="0" fontId="8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4" fillId="0" borderId="0" xfId="0" applyFont="1"/>
    <xf numFmtId="0" fontId="13" fillId="0" borderId="0" xfId="0" applyFont="1"/>
    <xf numFmtId="0" fontId="0" fillId="2" borderId="0" xfId="0" applyFill="1"/>
    <xf numFmtId="0" fontId="15" fillId="3" borderId="7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0" xfId="0"/>
    <xf numFmtId="0" fontId="9" fillId="0" borderId="5" xfId="0" applyFont="1" applyBorder="1" applyAlignment="1" applyProtection="1">
      <alignment horizontal="center" vertical="center"/>
      <protection locked="0"/>
    </xf>
    <xf numFmtId="0" fontId="19" fillId="5" borderId="2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14" fontId="8" fillId="0" borderId="0" xfId="0" applyNumberFormat="1" applyFont="1" applyAlignment="1" applyProtection="1">
      <alignment horizontal="left" vertical="center" indent="3"/>
      <protection locked="0"/>
    </xf>
    <xf numFmtId="17" fontId="18" fillId="0" borderId="5" xfId="0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2" fillId="5" borderId="2" xfId="0" applyFont="1" applyFill="1" applyBorder="1" applyAlignment="1" applyProtection="1">
      <alignment horizontal="right" vertical="center"/>
      <protection locked="0"/>
    </xf>
    <xf numFmtId="0" fontId="12" fillId="5" borderId="3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57147</xdr:colOff>
      <xdr:row>4</xdr:row>
      <xdr:rowOff>38098</xdr:rowOff>
    </xdr:from>
    <xdr:to>
      <xdr:col>1</xdr:col>
      <xdr:colOff>809623</xdr:colOff>
      <xdr:row>6</xdr:row>
      <xdr:rowOff>200024</xdr:rowOff>
    </xdr:to>
    <xdr:pic>
      <xdr:nvPicPr>
        <xdr:cNvPr id="4" name="Рисунок 3" descr="Президентские соревнования — Муниципальное бюджетное общеобразовательное  учреждение &quot;Биотехнологический лицей № 21&quot;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457197" y="885823"/>
          <a:ext cx="752475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121442</xdr:colOff>
      <xdr:row>4</xdr:row>
      <xdr:rowOff>52148</xdr:rowOff>
    </xdr:from>
    <xdr:to>
      <xdr:col>13</xdr:col>
      <xdr:colOff>342898</xdr:colOff>
      <xdr:row>6</xdr:row>
      <xdr:rowOff>185973</xdr:rowOff>
    </xdr:to>
    <xdr:pic>
      <xdr:nvPicPr>
        <xdr:cNvPr id="5" name="Рисунок 4" descr="Президентские соревнования — Муниципальное бюджетное общеобразовательное  учреждение &quot;Биотехнологический лицей № 21&quot;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8141492" y="899873"/>
          <a:ext cx="754856" cy="56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276222</xdr:colOff>
      <xdr:row>31</xdr:row>
      <xdr:rowOff>47623</xdr:rowOff>
    </xdr:from>
    <xdr:to>
      <xdr:col>1</xdr:col>
      <xdr:colOff>628648</xdr:colOff>
      <xdr:row>34</xdr:row>
      <xdr:rowOff>9999</xdr:rowOff>
    </xdr:to>
    <xdr:pic>
      <xdr:nvPicPr>
        <xdr:cNvPr id="176" name="Рисунок 175" descr="Президентские соревнования — Муниципальное бюджетное общеобразовательное  учреждение &quot;Биотехнологический лицей № 21&quot;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276224" y="7429500"/>
          <a:ext cx="752476" cy="6386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588167</xdr:colOff>
      <xdr:row>31</xdr:row>
      <xdr:rowOff>80959</xdr:rowOff>
    </xdr:from>
    <xdr:to>
      <xdr:col>13</xdr:col>
      <xdr:colOff>180973</xdr:colOff>
      <xdr:row>33</xdr:row>
      <xdr:rowOff>224310</xdr:rowOff>
    </xdr:to>
    <xdr:pic>
      <xdr:nvPicPr>
        <xdr:cNvPr id="177" name="Рисунок 176" descr="Президентские соревнования — Муниципальное бюджетное общеобразовательное  учреждение &quot;Биотехнологический лицей № 21&quot;"/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7979568" y="7462836"/>
          <a:ext cx="754856" cy="581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_&#1055;&#1088;&#1077;&#1079;&#1080;&#1076;&#1077;&#1085;&#1090;&#1089;&#1082;&#1080;&#1077;/&#1048;&#1075;&#1088;&#1099;/&#1044;&#1080;&#1085;&#1072;%20&#1050;&#1083;&#1080;&#1084;&#1086;&#1074;&#1085;&#1072;/&#1088;&#1072;&#1079;&#1073;&#1086;&#1088;%20&#1087;&#1088;&#1086;&#1090;&#1086;&#1082;&#1086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юноши"/>
      <sheetName val="девушки"/>
      <sheetName val="ПРОТОКОЛ"/>
      <sheetName val="60+длина"/>
      <sheetName val="600+метание"/>
      <sheetName val="Двоеборье"/>
      <sheetName val="Эстафета"/>
      <sheetName val="Итог легкая атлетика"/>
    </sheetNames>
    <sheetDataSet>
      <sheetData sheetId="0"/>
      <sheetData sheetId="1"/>
      <sheetData sheetId="2"/>
      <sheetData sheetId="3">
        <row r="43">
          <cell r="J43">
            <v>0</v>
          </cell>
          <cell r="P43">
            <v>4</v>
          </cell>
        </row>
        <row r="44">
          <cell r="J44">
            <v>0</v>
          </cell>
          <cell r="P44">
            <v>4</v>
          </cell>
        </row>
        <row r="45">
          <cell r="J45">
            <v>0</v>
          </cell>
          <cell r="P45">
            <v>4</v>
          </cell>
        </row>
      </sheetData>
      <sheetData sheetId="4">
        <row r="43">
          <cell r="J43">
            <v>0</v>
          </cell>
          <cell r="P43">
            <v>4</v>
          </cell>
        </row>
        <row r="44">
          <cell r="J44">
            <v>0</v>
          </cell>
          <cell r="P44">
            <v>4</v>
          </cell>
        </row>
        <row r="45">
          <cell r="J45">
            <v>0</v>
          </cell>
          <cell r="P45">
            <v>4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topLeftCell="A148" workbookViewId="0">
      <selection activeCell="C161" sqref="C161"/>
    </sheetView>
  </sheetViews>
  <sheetFormatPr defaultRowHeight="15.75" x14ac:dyDescent="0.25"/>
  <cols>
    <col min="1" max="1" width="10.375" customWidth="1"/>
    <col min="5" max="5" width="10" customWidth="1"/>
    <col min="7" max="7" width="10.125" customWidth="1"/>
    <col min="9" max="9" width="12" customWidth="1"/>
    <col min="11" max="11" width="12.125" customWidth="1"/>
  </cols>
  <sheetData>
    <row r="1" spans="1:17" ht="73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</row>
    <row r="2" spans="1:17" ht="18.75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7" ht="78.75" customHeight="1" x14ac:dyDescent="0.25">
      <c r="A3" s="2" t="s">
        <v>2</v>
      </c>
      <c r="B3" s="3" t="s">
        <v>3</v>
      </c>
      <c r="C3" s="2" t="s">
        <v>4</v>
      </c>
      <c r="D3" s="3" t="s">
        <v>3</v>
      </c>
      <c r="E3" s="2" t="s">
        <v>5</v>
      </c>
      <c r="F3" s="3" t="s">
        <v>3</v>
      </c>
      <c r="G3" s="2" t="s">
        <v>6</v>
      </c>
      <c r="H3" s="3" t="s">
        <v>3</v>
      </c>
      <c r="I3" s="2" t="s">
        <v>7</v>
      </c>
      <c r="J3" s="3" t="s">
        <v>3</v>
      </c>
      <c r="K3" s="2" t="s">
        <v>8</v>
      </c>
      <c r="L3" s="3" t="s">
        <v>3</v>
      </c>
    </row>
    <row r="4" spans="1:17" ht="16.5" customHeight="1" x14ac:dyDescent="0.25">
      <c r="A4" s="2" t="s">
        <v>9</v>
      </c>
      <c r="B4" s="3">
        <v>150</v>
      </c>
      <c r="C4" s="2" t="s">
        <v>10</v>
      </c>
      <c r="D4" s="3">
        <v>150</v>
      </c>
      <c r="E4" s="2">
        <v>0</v>
      </c>
      <c r="F4" s="3">
        <v>0</v>
      </c>
      <c r="G4" s="2">
        <v>0</v>
      </c>
      <c r="H4" s="3">
        <v>0</v>
      </c>
      <c r="I4" s="2">
        <v>0</v>
      </c>
      <c r="J4" s="3">
        <v>0</v>
      </c>
      <c r="K4" s="2" t="s">
        <v>11</v>
      </c>
      <c r="L4" s="3">
        <v>150</v>
      </c>
      <c r="P4" t="s">
        <v>12</v>
      </c>
      <c r="Q4">
        <f>VLOOKUP(P4,$K$4:$L$157,2)</f>
        <v>1</v>
      </c>
    </row>
    <row r="5" spans="1:17" ht="16.5" customHeight="1" x14ac:dyDescent="0.25">
      <c r="A5" s="2">
        <v>0</v>
      </c>
      <c r="B5" s="3">
        <v>0</v>
      </c>
      <c r="C5" s="2">
        <v>0</v>
      </c>
      <c r="D5" s="3">
        <v>0</v>
      </c>
      <c r="E5" s="2">
        <v>2</v>
      </c>
      <c r="F5" s="3">
        <v>150</v>
      </c>
      <c r="G5" s="2">
        <v>2</v>
      </c>
      <c r="H5" s="3">
        <v>150</v>
      </c>
      <c r="I5" s="2">
        <v>2</v>
      </c>
      <c r="J5" s="3">
        <v>150</v>
      </c>
      <c r="K5" s="2" t="s">
        <v>13</v>
      </c>
      <c r="L5" s="3" t="s">
        <v>14</v>
      </c>
    </row>
    <row r="6" spans="1:17" ht="16.5" customHeight="1" x14ac:dyDescent="0.25">
      <c r="A6" s="4">
        <v>230</v>
      </c>
      <c r="B6" s="5">
        <v>1</v>
      </c>
      <c r="C6" s="6">
        <v>11</v>
      </c>
      <c r="D6" s="5">
        <v>1</v>
      </c>
      <c r="E6" s="2" t="s">
        <v>15</v>
      </c>
      <c r="F6" s="3" t="s">
        <v>14</v>
      </c>
      <c r="G6" s="7">
        <v>7.1</v>
      </c>
      <c r="H6" s="3" t="s">
        <v>14</v>
      </c>
      <c r="I6" s="8">
        <v>11.1</v>
      </c>
      <c r="J6" s="3" t="s">
        <v>14</v>
      </c>
      <c r="K6" s="2" t="s">
        <v>16</v>
      </c>
      <c r="L6" s="5">
        <v>149</v>
      </c>
    </row>
    <row r="7" spans="1:17" ht="16.5" customHeight="1" x14ac:dyDescent="0.25">
      <c r="A7" s="4">
        <v>235</v>
      </c>
      <c r="B7" s="5">
        <v>2</v>
      </c>
      <c r="C7" s="6">
        <v>11.5</v>
      </c>
      <c r="D7" s="5">
        <v>2</v>
      </c>
      <c r="E7" s="9"/>
      <c r="F7" s="5">
        <v>149</v>
      </c>
      <c r="G7" s="9"/>
      <c r="H7" s="5">
        <v>149</v>
      </c>
      <c r="I7" s="9"/>
      <c r="J7" s="5">
        <v>149</v>
      </c>
      <c r="K7" s="2" t="s">
        <v>17</v>
      </c>
      <c r="L7" s="5">
        <v>148</v>
      </c>
    </row>
    <row r="8" spans="1:17" ht="16.5" customHeight="1" x14ac:dyDescent="0.25">
      <c r="A8" s="4">
        <v>240</v>
      </c>
      <c r="B8" s="10">
        <v>3</v>
      </c>
      <c r="C8" s="6">
        <v>12</v>
      </c>
      <c r="D8" s="10">
        <v>3</v>
      </c>
      <c r="E8" s="9"/>
      <c r="F8" s="5">
        <v>148</v>
      </c>
      <c r="G8" s="9"/>
      <c r="H8" s="5">
        <v>148</v>
      </c>
      <c r="I8" s="9"/>
      <c r="J8" s="5">
        <v>148</v>
      </c>
      <c r="K8" s="2" t="s">
        <v>18</v>
      </c>
      <c r="L8" s="5">
        <v>147</v>
      </c>
    </row>
    <row r="9" spans="1:17" ht="16.5" customHeight="1" x14ac:dyDescent="0.25">
      <c r="A9" s="4">
        <v>245</v>
      </c>
      <c r="B9" s="5">
        <v>4</v>
      </c>
      <c r="C9" s="6">
        <v>12.5</v>
      </c>
      <c r="D9" s="5">
        <v>4</v>
      </c>
      <c r="E9" s="9"/>
      <c r="F9" s="5">
        <v>147</v>
      </c>
      <c r="G9" s="7">
        <v>7.2</v>
      </c>
      <c r="H9" s="5">
        <v>147</v>
      </c>
      <c r="I9" s="8">
        <v>11.2</v>
      </c>
      <c r="J9" s="5">
        <v>147</v>
      </c>
      <c r="K9" s="2" t="s">
        <v>19</v>
      </c>
      <c r="L9" s="5">
        <v>146</v>
      </c>
    </row>
    <row r="10" spans="1:17" ht="16.5" customHeight="1" x14ac:dyDescent="0.25">
      <c r="A10" s="4">
        <v>250</v>
      </c>
      <c r="B10" s="5">
        <v>5</v>
      </c>
      <c r="C10" s="6">
        <v>13</v>
      </c>
      <c r="D10" s="5">
        <v>5</v>
      </c>
      <c r="E10" s="9"/>
      <c r="F10" s="5">
        <v>146</v>
      </c>
      <c r="G10" s="9"/>
      <c r="H10" s="5">
        <v>146</v>
      </c>
      <c r="I10" s="9"/>
      <c r="J10" s="5">
        <v>146</v>
      </c>
      <c r="K10" s="2" t="s">
        <v>20</v>
      </c>
      <c r="L10" s="5">
        <v>145</v>
      </c>
    </row>
    <row r="11" spans="1:17" ht="16.5" customHeight="1" x14ac:dyDescent="0.25">
      <c r="A11" s="4">
        <v>255</v>
      </c>
      <c r="B11" s="5">
        <v>6</v>
      </c>
      <c r="C11" s="6">
        <v>13.5</v>
      </c>
      <c r="D11" s="5">
        <v>6</v>
      </c>
      <c r="E11" s="7">
        <v>4.2</v>
      </c>
      <c r="F11" s="5">
        <v>145</v>
      </c>
      <c r="G11" s="9"/>
      <c r="H11" s="5">
        <v>145</v>
      </c>
      <c r="I11" s="9"/>
      <c r="J11" s="5">
        <v>145</v>
      </c>
      <c r="K11" s="2" t="s">
        <v>21</v>
      </c>
      <c r="L11" s="5">
        <v>144</v>
      </c>
    </row>
    <row r="12" spans="1:17" ht="16.5" customHeight="1" x14ac:dyDescent="0.25">
      <c r="A12" s="4">
        <v>260</v>
      </c>
      <c r="B12" s="5">
        <v>7</v>
      </c>
      <c r="C12" s="6">
        <v>14</v>
      </c>
      <c r="D12" s="5">
        <v>7</v>
      </c>
      <c r="E12" s="9"/>
      <c r="F12" s="5">
        <v>144</v>
      </c>
      <c r="G12" s="7">
        <v>7.3</v>
      </c>
      <c r="H12" s="5">
        <v>144</v>
      </c>
      <c r="I12" s="8">
        <v>11.3</v>
      </c>
      <c r="J12" s="5">
        <v>144</v>
      </c>
      <c r="K12" s="2" t="s">
        <v>22</v>
      </c>
      <c r="L12" s="5">
        <v>143</v>
      </c>
    </row>
    <row r="13" spans="1:17" ht="16.5" customHeight="1" x14ac:dyDescent="0.25">
      <c r="A13" s="4">
        <v>265</v>
      </c>
      <c r="B13" s="5">
        <v>8</v>
      </c>
      <c r="C13" s="6">
        <v>14.5</v>
      </c>
      <c r="D13" s="5">
        <v>8</v>
      </c>
      <c r="E13" s="9"/>
      <c r="F13" s="5">
        <v>143</v>
      </c>
      <c r="G13" s="9"/>
      <c r="H13" s="5">
        <v>143</v>
      </c>
      <c r="I13" s="9"/>
      <c r="J13" s="5">
        <v>143</v>
      </c>
      <c r="K13" s="2" t="s">
        <v>23</v>
      </c>
      <c r="L13" s="5">
        <v>142</v>
      </c>
    </row>
    <row r="14" spans="1:17" ht="16.5" customHeight="1" x14ac:dyDescent="0.25">
      <c r="A14" s="4">
        <v>270</v>
      </c>
      <c r="B14" s="5">
        <v>9</v>
      </c>
      <c r="C14" s="6">
        <v>15</v>
      </c>
      <c r="D14" s="5">
        <v>9</v>
      </c>
      <c r="E14" s="9"/>
      <c r="F14" s="5">
        <v>142</v>
      </c>
      <c r="G14" s="9"/>
      <c r="H14" s="5">
        <v>142</v>
      </c>
      <c r="I14" s="9"/>
      <c r="J14" s="5">
        <v>142</v>
      </c>
      <c r="K14" s="2" t="s">
        <v>24</v>
      </c>
      <c r="L14" s="5">
        <v>141</v>
      </c>
    </row>
    <row r="15" spans="1:17" ht="16.5" customHeight="1" x14ac:dyDescent="0.25">
      <c r="A15" s="4">
        <v>275</v>
      </c>
      <c r="B15" s="5">
        <v>10</v>
      </c>
      <c r="C15" s="6">
        <v>15</v>
      </c>
      <c r="D15" s="5">
        <v>10</v>
      </c>
      <c r="E15" s="9"/>
      <c r="F15" s="5">
        <v>141</v>
      </c>
      <c r="G15" s="7">
        <v>7.4</v>
      </c>
      <c r="H15" s="5">
        <v>141</v>
      </c>
      <c r="I15" s="8">
        <v>11.4</v>
      </c>
      <c r="J15" s="5">
        <v>141</v>
      </c>
      <c r="K15" s="2" t="s">
        <v>25</v>
      </c>
      <c r="L15" s="5">
        <v>140</v>
      </c>
    </row>
    <row r="16" spans="1:17" ht="16.5" customHeight="1" x14ac:dyDescent="0.25">
      <c r="A16" s="4">
        <v>280</v>
      </c>
      <c r="B16" s="5">
        <v>11</v>
      </c>
      <c r="C16" s="6">
        <v>15.5</v>
      </c>
      <c r="D16" s="5">
        <v>11</v>
      </c>
      <c r="E16" s="7">
        <v>4.3</v>
      </c>
      <c r="F16" s="5">
        <v>140</v>
      </c>
      <c r="G16" s="9"/>
      <c r="H16" s="5">
        <v>140</v>
      </c>
      <c r="I16" s="9"/>
      <c r="J16" s="5">
        <v>140</v>
      </c>
      <c r="K16" s="2" t="s">
        <v>26</v>
      </c>
      <c r="L16" s="5">
        <v>139</v>
      </c>
    </row>
    <row r="17" spans="1:12" ht="16.5" customHeight="1" x14ac:dyDescent="0.25">
      <c r="A17" s="4">
        <v>285</v>
      </c>
      <c r="B17" s="5">
        <v>12</v>
      </c>
      <c r="C17" s="6">
        <v>16</v>
      </c>
      <c r="D17" s="5">
        <v>12</v>
      </c>
      <c r="E17" s="9"/>
      <c r="F17" s="5">
        <v>139</v>
      </c>
      <c r="G17" s="9"/>
      <c r="H17" s="5">
        <v>139</v>
      </c>
      <c r="I17" s="9"/>
      <c r="J17" s="5">
        <v>139</v>
      </c>
      <c r="K17" s="2" t="s">
        <v>27</v>
      </c>
      <c r="L17" s="5">
        <v>138</v>
      </c>
    </row>
    <row r="18" spans="1:12" ht="16.5" customHeight="1" x14ac:dyDescent="0.25">
      <c r="A18" s="4">
        <v>290</v>
      </c>
      <c r="B18" s="5">
        <v>13</v>
      </c>
      <c r="C18" s="6">
        <v>16.5</v>
      </c>
      <c r="D18" s="5">
        <v>13</v>
      </c>
      <c r="E18" s="9"/>
      <c r="F18" s="5">
        <v>138</v>
      </c>
      <c r="G18" s="7">
        <v>7.5</v>
      </c>
      <c r="H18" s="5">
        <v>138</v>
      </c>
      <c r="I18" s="8">
        <v>11.5</v>
      </c>
      <c r="J18" s="5">
        <v>138</v>
      </c>
      <c r="K18" s="2" t="s">
        <v>28</v>
      </c>
      <c r="L18" s="5">
        <v>137</v>
      </c>
    </row>
    <row r="19" spans="1:12" ht="16.5" customHeight="1" x14ac:dyDescent="0.25">
      <c r="A19" s="4">
        <v>295</v>
      </c>
      <c r="B19" s="5">
        <v>14</v>
      </c>
      <c r="C19" s="6">
        <v>17</v>
      </c>
      <c r="D19" s="5">
        <v>14</v>
      </c>
      <c r="E19" s="9"/>
      <c r="F19" s="5">
        <v>137</v>
      </c>
      <c r="G19" s="9"/>
      <c r="H19" s="5">
        <v>137</v>
      </c>
      <c r="I19" s="9"/>
      <c r="J19" s="5">
        <v>137</v>
      </c>
      <c r="K19" s="2" t="s">
        <v>29</v>
      </c>
      <c r="L19" s="5">
        <v>136</v>
      </c>
    </row>
    <row r="20" spans="1:12" ht="16.5" customHeight="1" x14ac:dyDescent="0.25">
      <c r="A20" s="4">
        <v>300</v>
      </c>
      <c r="B20" s="5">
        <v>15</v>
      </c>
      <c r="C20" s="6">
        <v>17.5</v>
      </c>
      <c r="D20" s="5">
        <v>15</v>
      </c>
      <c r="E20" s="9"/>
      <c r="F20" s="5">
        <v>136</v>
      </c>
      <c r="G20" s="9"/>
      <c r="H20" s="5">
        <v>136</v>
      </c>
      <c r="I20" s="9"/>
      <c r="J20" s="5">
        <v>136</v>
      </c>
      <c r="K20" s="2" t="s">
        <v>30</v>
      </c>
      <c r="L20" s="5">
        <v>135</v>
      </c>
    </row>
    <row r="21" spans="1:12" ht="16.5" customHeight="1" x14ac:dyDescent="0.25">
      <c r="A21" s="4">
        <v>305</v>
      </c>
      <c r="B21" s="5">
        <v>16</v>
      </c>
      <c r="C21" s="6">
        <v>18.5</v>
      </c>
      <c r="D21" s="5">
        <v>16</v>
      </c>
      <c r="E21" s="7">
        <v>4.4000000000000004</v>
      </c>
      <c r="F21" s="5">
        <v>135</v>
      </c>
      <c r="G21" s="7">
        <v>7.6</v>
      </c>
      <c r="H21" s="5">
        <v>135</v>
      </c>
      <c r="I21" s="8">
        <v>11.6</v>
      </c>
      <c r="J21" s="5">
        <v>135</v>
      </c>
      <c r="K21" s="2" t="s">
        <v>31</v>
      </c>
      <c r="L21" s="5">
        <v>134</v>
      </c>
    </row>
    <row r="22" spans="1:12" ht="16.5" customHeight="1" x14ac:dyDescent="0.25">
      <c r="A22" s="4">
        <v>310</v>
      </c>
      <c r="B22" s="5">
        <v>17</v>
      </c>
      <c r="C22" s="6">
        <v>19</v>
      </c>
      <c r="D22" s="5">
        <v>17</v>
      </c>
      <c r="E22" s="9"/>
      <c r="F22" s="5">
        <v>134</v>
      </c>
      <c r="G22" s="9"/>
      <c r="H22" s="5">
        <v>134</v>
      </c>
      <c r="I22" s="9"/>
      <c r="J22" s="5">
        <v>134</v>
      </c>
      <c r="K22" s="2" t="s">
        <v>32</v>
      </c>
      <c r="L22" s="5">
        <v>133</v>
      </c>
    </row>
    <row r="23" spans="1:12" ht="16.5" customHeight="1" x14ac:dyDescent="0.25">
      <c r="A23" s="4">
        <v>315</v>
      </c>
      <c r="B23" s="5">
        <v>18</v>
      </c>
      <c r="C23" s="6">
        <v>19.5</v>
      </c>
      <c r="D23" s="5">
        <v>18</v>
      </c>
      <c r="E23" s="9"/>
      <c r="F23" s="5">
        <v>133</v>
      </c>
      <c r="G23" s="9"/>
      <c r="H23" s="5">
        <v>133</v>
      </c>
      <c r="I23" s="9"/>
      <c r="J23" s="5">
        <v>133</v>
      </c>
      <c r="K23" s="2" t="s">
        <v>33</v>
      </c>
      <c r="L23" s="5">
        <v>132</v>
      </c>
    </row>
    <row r="24" spans="1:12" ht="16.5" customHeight="1" x14ac:dyDescent="0.25">
      <c r="A24" s="4">
        <v>320</v>
      </c>
      <c r="B24" s="5">
        <v>19</v>
      </c>
      <c r="C24" s="6">
        <v>20</v>
      </c>
      <c r="D24" s="5">
        <v>19</v>
      </c>
      <c r="E24" s="9"/>
      <c r="F24" s="5">
        <v>132</v>
      </c>
      <c r="G24" s="7">
        <v>7.7</v>
      </c>
      <c r="H24" s="5">
        <v>132</v>
      </c>
      <c r="I24" s="8">
        <v>11.7</v>
      </c>
      <c r="J24" s="5">
        <v>132</v>
      </c>
      <c r="K24" s="2" t="s">
        <v>34</v>
      </c>
      <c r="L24" s="5">
        <v>131</v>
      </c>
    </row>
    <row r="25" spans="1:12" ht="16.5" customHeight="1" x14ac:dyDescent="0.25">
      <c r="A25" s="4">
        <v>325</v>
      </c>
      <c r="B25" s="5">
        <v>20</v>
      </c>
      <c r="C25" s="6">
        <v>20.5</v>
      </c>
      <c r="D25" s="5">
        <v>20</v>
      </c>
      <c r="E25" s="9"/>
      <c r="F25" s="5">
        <v>131</v>
      </c>
      <c r="G25" s="9"/>
      <c r="H25" s="5">
        <v>131</v>
      </c>
      <c r="I25" s="9"/>
      <c r="J25" s="5">
        <v>131</v>
      </c>
      <c r="K25" s="2" t="s">
        <v>35</v>
      </c>
      <c r="L25" s="5">
        <v>130</v>
      </c>
    </row>
    <row r="26" spans="1:12" ht="16.5" customHeight="1" x14ac:dyDescent="0.25">
      <c r="A26" s="4">
        <v>330</v>
      </c>
      <c r="B26" s="5">
        <v>21</v>
      </c>
      <c r="C26" s="6">
        <v>21</v>
      </c>
      <c r="D26" s="5">
        <v>21</v>
      </c>
      <c r="E26" s="7">
        <v>4.5</v>
      </c>
      <c r="F26" s="5">
        <v>130</v>
      </c>
      <c r="G26" s="9"/>
      <c r="H26" s="5">
        <v>130</v>
      </c>
      <c r="I26" s="9"/>
      <c r="J26" s="5">
        <v>130</v>
      </c>
      <c r="K26" s="2" t="s">
        <v>36</v>
      </c>
      <c r="L26" s="5">
        <v>129</v>
      </c>
    </row>
    <row r="27" spans="1:12" ht="16.5" customHeight="1" x14ac:dyDescent="0.25">
      <c r="A27" s="4">
        <v>335</v>
      </c>
      <c r="B27" s="5">
        <v>22</v>
      </c>
      <c r="C27" s="6">
        <v>21.5</v>
      </c>
      <c r="D27" s="5">
        <v>22</v>
      </c>
      <c r="E27" s="9"/>
      <c r="F27" s="5">
        <v>129</v>
      </c>
      <c r="G27" s="7">
        <v>7.8</v>
      </c>
      <c r="H27" s="5">
        <v>129</v>
      </c>
      <c r="I27" s="8">
        <v>11.8</v>
      </c>
      <c r="J27" s="5">
        <v>129</v>
      </c>
      <c r="K27" s="2" t="s">
        <v>37</v>
      </c>
      <c r="L27" s="5">
        <v>128</v>
      </c>
    </row>
    <row r="28" spans="1:12" ht="16.5" customHeight="1" x14ac:dyDescent="0.25">
      <c r="A28" s="4">
        <v>340</v>
      </c>
      <c r="B28" s="5">
        <v>23</v>
      </c>
      <c r="C28" s="6">
        <v>22</v>
      </c>
      <c r="D28" s="5">
        <v>23</v>
      </c>
      <c r="E28" s="9"/>
      <c r="F28" s="5">
        <v>128</v>
      </c>
      <c r="G28" s="9"/>
      <c r="H28" s="5">
        <v>128</v>
      </c>
      <c r="I28" s="9"/>
      <c r="J28" s="5">
        <v>128</v>
      </c>
      <c r="K28" s="2" t="s">
        <v>38</v>
      </c>
      <c r="L28" s="5">
        <v>127</v>
      </c>
    </row>
    <row r="29" spans="1:12" ht="16.5" customHeight="1" x14ac:dyDescent="0.25">
      <c r="A29" s="4">
        <v>345</v>
      </c>
      <c r="B29" s="5">
        <v>24</v>
      </c>
      <c r="C29" s="6">
        <v>22.5</v>
      </c>
      <c r="D29" s="5">
        <v>24</v>
      </c>
      <c r="E29" s="9"/>
      <c r="F29" s="5">
        <v>127</v>
      </c>
      <c r="G29" s="9"/>
      <c r="H29" s="5">
        <v>127</v>
      </c>
      <c r="I29" s="9"/>
      <c r="J29" s="5">
        <v>127</v>
      </c>
      <c r="K29" s="2" t="s">
        <v>39</v>
      </c>
      <c r="L29" s="5">
        <v>126</v>
      </c>
    </row>
    <row r="30" spans="1:12" ht="16.5" customHeight="1" x14ac:dyDescent="0.25">
      <c r="A30" s="4">
        <v>349</v>
      </c>
      <c r="B30" s="5">
        <v>25</v>
      </c>
      <c r="C30" s="6">
        <v>23</v>
      </c>
      <c r="D30" s="5">
        <v>25</v>
      </c>
      <c r="E30" s="9"/>
      <c r="F30" s="5">
        <v>126</v>
      </c>
      <c r="G30" s="7">
        <v>7.9</v>
      </c>
      <c r="H30" s="5">
        <v>126</v>
      </c>
      <c r="I30" s="8">
        <v>11.9</v>
      </c>
      <c r="J30" s="5">
        <v>126</v>
      </c>
      <c r="K30" s="2" t="s">
        <v>40</v>
      </c>
      <c r="L30" s="5">
        <v>125</v>
      </c>
    </row>
    <row r="31" spans="1:12" ht="16.5" customHeight="1" x14ac:dyDescent="0.25">
      <c r="A31" s="4">
        <v>353</v>
      </c>
      <c r="B31" s="5">
        <v>26</v>
      </c>
      <c r="C31" s="6">
        <v>23.5</v>
      </c>
      <c r="D31" s="5">
        <v>26</v>
      </c>
      <c r="E31" s="7">
        <v>4.5999999999999996</v>
      </c>
      <c r="F31" s="5">
        <v>125</v>
      </c>
      <c r="G31" s="9"/>
      <c r="H31" s="5">
        <v>125</v>
      </c>
      <c r="I31" s="9"/>
      <c r="J31" s="5">
        <v>125</v>
      </c>
      <c r="K31" s="2" t="s">
        <v>41</v>
      </c>
      <c r="L31" s="5">
        <v>124</v>
      </c>
    </row>
    <row r="32" spans="1:12" ht="16.5" customHeight="1" x14ac:dyDescent="0.25">
      <c r="A32" s="4">
        <v>357</v>
      </c>
      <c r="B32" s="5">
        <v>27</v>
      </c>
      <c r="C32" s="6">
        <v>24</v>
      </c>
      <c r="D32" s="5">
        <v>27</v>
      </c>
      <c r="E32" s="9"/>
      <c r="F32" s="5">
        <v>124</v>
      </c>
      <c r="G32" s="9"/>
      <c r="H32" s="5">
        <v>124</v>
      </c>
      <c r="I32" s="9"/>
      <c r="J32" s="5">
        <v>124</v>
      </c>
      <c r="K32" s="2" t="s">
        <v>42</v>
      </c>
      <c r="L32" s="5">
        <v>123</v>
      </c>
    </row>
    <row r="33" spans="1:12" ht="16.5" customHeight="1" x14ac:dyDescent="0.25">
      <c r="A33" s="4">
        <v>361</v>
      </c>
      <c r="B33" s="5">
        <v>28</v>
      </c>
      <c r="C33" s="6">
        <v>24.5</v>
      </c>
      <c r="D33" s="5">
        <v>28</v>
      </c>
      <c r="E33" s="9"/>
      <c r="F33" s="5">
        <v>123</v>
      </c>
      <c r="G33" s="4">
        <v>8</v>
      </c>
      <c r="H33" s="5">
        <v>123</v>
      </c>
      <c r="I33" s="8">
        <v>12</v>
      </c>
      <c r="J33" s="5">
        <v>123</v>
      </c>
      <c r="K33" s="2" t="s">
        <v>43</v>
      </c>
      <c r="L33" s="5">
        <v>122</v>
      </c>
    </row>
    <row r="34" spans="1:12" ht="16.5" customHeight="1" x14ac:dyDescent="0.25">
      <c r="A34" s="4">
        <v>365</v>
      </c>
      <c r="B34" s="5">
        <v>29</v>
      </c>
      <c r="C34" s="6">
        <v>25</v>
      </c>
      <c r="D34" s="5">
        <v>29</v>
      </c>
      <c r="E34" s="9"/>
      <c r="F34" s="5">
        <v>122</v>
      </c>
      <c r="G34" s="9"/>
      <c r="H34" s="5">
        <v>122</v>
      </c>
      <c r="I34" s="9"/>
      <c r="J34" s="5">
        <v>122</v>
      </c>
      <c r="K34" s="2" t="s">
        <v>44</v>
      </c>
      <c r="L34" s="5">
        <v>121</v>
      </c>
    </row>
    <row r="35" spans="1:12" ht="16.5" customHeight="1" x14ac:dyDescent="0.25">
      <c r="A35" s="4">
        <v>369</v>
      </c>
      <c r="B35" s="5">
        <v>30</v>
      </c>
      <c r="C35" s="6">
        <v>25.5</v>
      </c>
      <c r="D35" s="5">
        <v>30</v>
      </c>
      <c r="E35" s="9"/>
      <c r="F35" s="5">
        <v>121</v>
      </c>
      <c r="G35" s="9"/>
      <c r="H35" s="5">
        <v>121</v>
      </c>
      <c r="I35" s="9"/>
      <c r="J35" s="5">
        <v>121</v>
      </c>
      <c r="K35" s="2" t="s">
        <v>45</v>
      </c>
      <c r="L35" s="5">
        <v>120</v>
      </c>
    </row>
    <row r="36" spans="1:12" ht="16.5" customHeight="1" x14ac:dyDescent="0.25">
      <c r="A36" s="4">
        <v>373</v>
      </c>
      <c r="B36" s="5">
        <v>31</v>
      </c>
      <c r="C36" s="6">
        <v>26</v>
      </c>
      <c r="D36" s="5">
        <v>31</v>
      </c>
      <c r="E36" s="7">
        <v>4.7</v>
      </c>
      <c r="F36" s="5">
        <v>120</v>
      </c>
      <c r="G36" s="7">
        <v>8.1</v>
      </c>
      <c r="H36" s="5">
        <v>120</v>
      </c>
      <c r="I36" s="8">
        <v>12.1</v>
      </c>
      <c r="J36" s="5">
        <v>120</v>
      </c>
      <c r="K36" s="2" t="s">
        <v>46</v>
      </c>
      <c r="L36" s="5">
        <v>119</v>
      </c>
    </row>
    <row r="37" spans="1:12" ht="16.5" customHeight="1" x14ac:dyDescent="0.25">
      <c r="A37" s="4">
        <v>377</v>
      </c>
      <c r="B37" s="5">
        <v>32</v>
      </c>
      <c r="C37" s="6">
        <v>26.5</v>
      </c>
      <c r="D37" s="5">
        <v>32</v>
      </c>
      <c r="E37" s="9"/>
      <c r="F37" s="5">
        <v>119</v>
      </c>
      <c r="G37" s="9"/>
      <c r="H37" s="5">
        <v>119</v>
      </c>
      <c r="I37" s="9"/>
      <c r="J37" s="5">
        <v>119</v>
      </c>
      <c r="K37" s="2" t="s">
        <v>47</v>
      </c>
      <c r="L37" s="5">
        <v>118</v>
      </c>
    </row>
    <row r="38" spans="1:12" ht="16.5" customHeight="1" x14ac:dyDescent="0.25">
      <c r="A38" s="4">
        <v>381</v>
      </c>
      <c r="B38" s="11">
        <v>33</v>
      </c>
      <c r="C38" s="6">
        <v>27</v>
      </c>
      <c r="D38" s="11">
        <v>33</v>
      </c>
      <c r="E38" s="9"/>
      <c r="F38" s="5">
        <v>118</v>
      </c>
      <c r="G38" s="9"/>
      <c r="H38" s="5">
        <v>118</v>
      </c>
      <c r="I38" s="9"/>
      <c r="J38" s="5">
        <v>118</v>
      </c>
      <c r="K38" s="2" t="s">
        <v>48</v>
      </c>
      <c r="L38" s="5">
        <v>117</v>
      </c>
    </row>
    <row r="39" spans="1:12" ht="16.5" customHeight="1" x14ac:dyDescent="0.25">
      <c r="A39" s="4">
        <v>385</v>
      </c>
      <c r="B39" s="5">
        <v>34</v>
      </c>
      <c r="C39" s="6">
        <v>27.5</v>
      </c>
      <c r="D39" s="5">
        <v>34</v>
      </c>
      <c r="E39" s="9"/>
      <c r="F39" s="5">
        <v>117</v>
      </c>
      <c r="G39" s="7">
        <v>8.1999999999999993</v>
      </c>
      <c r="H39" s="5">
        <v>117</v>
      </c>
      <c r="I39" s="8">
        <v>12.2</v>
      </c>
      <c r="J39" s="5">
        <v>117</v>
      </c>
      <c r="K39" s="2" t="s">
        <v>49</v>
      </c>
      <c r="L39" s="5">
        <v>116</v>
      </c>
    </row>
    <row r="40" spans="1:12" ht="16.5" customHeight="1" x14ac:dyDescent="0.25">
      <c r="A40" s="4">
        <v>389</v>
      </c>
      <c r="B40" s="5">
        <v>35</v>
      </c>
      <c r="C40" s="6">
        <v>28</v>
      </c>
      <c r="D40" s="5">
        <v>35</v>
      </c>
      <c r="E40" s="9"/>
      <c r="F40" s="5">
        <v>116</v>
      </c>
      <c r="G40" s="9"/>
      <c r="H40" s="5">
        <v>116</v>
      </c>
      <c r="I40" s="9"/>
      <c r="J40" s="5">
        <v>116</v>
      </c>
      <c r="K40" s="2" t="s">
        <v>50</v>
      </c>
      <c r="L40" s="5">
        <v>115</v>
      </c>
    </row>
    <row r="41" spans="1:12" ht="16.5" customHeight="1" x14ac:dyDescent="0.25">
      <c r="A41" s="4">
        <v>393</v>
      </c>
      <c r="B41" s="5">
        <v>36</v>
      </c>
      <c r="C41" s="6">
        <v>28.5</v>
      </c>
      <c r="D41" s="5">
        <v>36</v>
      </c>
      <c r="E41" s="7">
        <v>4.8</v>
      </c>
      <c r="F41" s="5">
        <v>115</v>
      </c>
      <c r="G41" s="9"/>
      <c r="H41" s="5">
        <v>115</v>
      </c>
      <c r="I41" s="9"/>
      <c r="J41" s="5">
        <v>115</v>
      </c>
      <c r="K41" s="2" t="s">
        <v>51</v>
      </c>
      <c r="L41" s="5">
        <v>114</v>
      </c>
    </row>
    <row r="42" spans="1:12" ht="16.5" customHeight="1" x14ac:dyDescent="0.25">
      <c r="A42" s="4">
        <v>397</v>
      </c>
      <c r="B42" s="5">
        <v>37</v>
      </c>
      <c r="C42" s="6">
        <v>29</v>
      </c>
      <c r="D42" s="5">
        <v>37</v>
      </c>
      <c r="E42" s="9"/>
      <c r="F42" s="5">
        <v>114</v>
      </c>
      <c r="G42" s="7">
        <v>8.3000000000000007</v>
      </c>
      <c r="H42" s="5">
        <v>114</v>
      </c>
      <c r="I42" s="8">
        <v>12.3</v>
      </c>
      <c r="J42" s="5">
        <v>114</v>
      </c>
      <c r="K42" s="2" t="s">
        <v>52</v>
      </c>
      <c r="L42" s="5">
        <v>113</v>
      </c>
    </row>
    <row r="43" spans="1:12" ht="16.5" customHeight="1" x14ac:dyDescent="0.25">
      <c r="A43" s="4">
        <v>401</v>
      </c>
      <c r="B43" s="5">
        <v>38</v>
      </c>
      <c r="C43" s="6">
        <v>29.5</v>
      </c>
      <c r="D43" s="5">
        <v>38</v>
      </c>
      <c r="E43" s="9"/>
      <c r="F43" s="5">
        <v>113</v>
      </c>
      <c r="G43" s="9"/>
      <c r="H43" s="5">
        <v>113</v>
      </c>
      <c r="I43" s="9"/>
      <c r="J43" s="5">
        <v>113</v>
      </c>
      <c r="K43" s="2" t="s">
        <v>53</v>
      </c>
      <c r="L43" s="5">
        <v>112</v>
      </c>
    </row>
    <row r="44" spans="1:12" ht="16.5" customHeight="1" x14ac:dyDescent="0.25">
      <c r="A44" s="4">
        <v>405</v>
      </c>
      <c r="B44" s="5">
        <v>39</v>
      </c>
      <c r="C44" s="6">
        <v>30</v>
      </c>
      <c r="D44" s="5">
        <v>39</v>
      </c>
      <c r="E44" s="9"/>
      <c r="F44" s="5">
        <v>112</v>
      </c>
      <c r="G44" s="9"/>
      <c r="H44" s="5">
        <v>112</v>
      </c>
      <c r="I44" s="9"/>
      <c r="J44" s="5">
        <v>112</v>
      </c>
      <c r="K44" s="2" t="s">
        <v>54</v>
      </c>
      <c r="L44" s="5">
        <v>111</v>
      </c>
    </row>
    <row r="45" spans="1:12" ht="16.5" customHeight="1" x14ac:dyDescent="0.25">
      <c r="A45" s="4">
        <v>409</v>
      </c>
      <c r="B45" s="5">
        <v>40</v>
      </c>
      <c r="C45" s="6">
        <v>30.5</v>
      </c>
      <c r="D45" s="5">
        <v>40</v>
      </c>
      <c r="E45" s="9"/>
      <c r="F45" s="5">
        <v>111</v>
      </c>
      <c r="G45" s="7">
        <v>8.4</v>
      </c>
      <c r="H45" s="5">
        <v>111</v>
      </c>
      <c r="I45" s="8">
        <v>12.4</v>
      </c>
      <c r="J45" s="5">
        <v>111</v>
      </c>
      <c r="K45" s="2" t="s">
        <v>55</v>
      </c>
      <c r="L45" s="5">
        <v>110</v>
      </c>
    </row>
    <row r="46" spans="1:12" ht="16.5" customHeight="1" x14ac:dyDescent="0.25">
      <c r="A46" s="4">
        <v>413</v>
      </c>
      <c r="B46" s="5">
        <v>41</v>
      </c>
      <c r="C46" s="6">
        <v>31</v>
      </c>
      <c r="D46" s="5">
        <v>41</v>
      </c>
      <c r="E46" s="9"/>
      <c r="F46" s="5">
        <v>110</v>
      </c>
      <c r="G46" s="9"/>
      <c r="H46" s="5">
        <v>110</v>
      </c>
      <c r="I46" s="9"/>
      <c r="J46" s="5">
        <v>110</v>
      </c>
      <c r="K46" s="2" t="s">
        <v>56</v>
      </c>
      <c r="L46" s="5">
        <v>109</v>
      </c>
    </row>
    <row r="47" spans="1:12" ht="16.5" customHeight="1" x14ac:dyDescent="0.25">
      <c r="A47" s="4">
        <v>417</v>
      </c>
      <c r="B47" s="5">
        <v>42</v>
      </c>
      <c r="C47" s="6">
        <v>31.5</v>
      </c>
      <c r="D47" s="5">
        <v>42</v>
      </c>
      <c r="E47" s="7">
        <v>4.9000000000000004</v>
      </c>
      <c r="F47" s="5">
        <v>109</v>
      </c>
      <c r="G47" s="9"/>
      <c r="H47" s="5">
        <v>109</v>
      </c>
      <c r="I47" s="9"/>
      <c r="J47" s="5">
        <v>109</v>
      </c>
      <c r="K47" s="2" t="s">
        <v>57</v>
      </c>
      <c r="L47" s="5">
        <v>108</v>
      </c>
    </row>
    <row r="48" spans="1:12" ht="16.5" customHeight="1" x14ac:dyDescent="0.25">
      <c r="A48" s="4">
        <v>421</v>
      </c>
      <c r="B48" s="5">
        <v>43</v>
      </c>
      <c r="C48" s="6">
        <v>32</v>
      </c>
      <c r="D48" s="5">
        <v>43</v>
      </c>
      <c r="E48" s="9"/>
      <c r="F48" s="5">
        <v>108</v>
      </c>
      <c r="G48" s="7">
        <v>8.5</v>
      </c>
      <c r="H48" s="5">
        <v>108</v>
      </c>
      <c r="I48" s="8">
        <v>12.5</v>
      </c>
      <c r="J48" s="5">
        <v>108</v>
      </c>
      <c r="K48" s="2" t="s">
        <v>58</v>
      </c>
      <c r="L48" s="5">
        <v>107</v>
      </c>
    </row>
    <row r="49" spans="1:12" ht="16.5" customHeight="1" x14ac:dyDescent="0.25">
      <c r="A49" s="4">
        <v>425</v>
      </c>
      <c r="B49" s="5">
        <v>44</v>
      </c>
      <c r="C49" s="6">
        <v>32.5</v>
      </c>
      <c r="D49" s="5">
        <v>44</v>
      </c>
      <c r="E49" s="9"/>
      <c r="F49" s="5">
        <v>107</v>
      </c>
      <c r="G49" s="9"/>
      <c r="H49" s="5">
        <v>107</v>
      </c>
      <c r="I49" s="9"/>
      <c r="J49" s="5">
        <v>107</v>
      </c>
      <c r="K49" s="2" t="s">
        <v>59</v>
      </c>
      <c r="L49" s="5">
        <v>106</v>
      </c>
    </row>
    <row r="50" spans="1:12" ht="16.5" customHeight="1" x14ac:dyDescent="0.25">
      <c r="A50" s="4">
        <v>429</v>
      </c>
      <c r="B50" s="5">
        <v>45</v>
      </c>
      <c r="C50" s="6">
        <v>33</v>
      </c>
      <c r="D50" s="5">
        <v>45</v>
      </c>
      <c r="E50" s="9"/>
      <c r="F50" s="5">
        <v>106</v>
      </c>
      <c r="G50" s="9"/>
      <c r="H50" s="5">
        <v>106</v>
      </c>
      <c r="I50" s="9"/>
      <c r="J50" s="5">
        <v>106</v>
      </c>
      <c r="K50" s="2" t="s">
        <v>60</v>
      </c>
      <c r="L50" s="5">
        <v>105</v>
      </c>
    </row>
    <row r="51" spans="1:12" ht="16.5" customHeight="1" x14ac:dyDescent="0.25">
      <c r="A51" s="4">
        <v>433</v>
      </c>
      <c r="B51" s="5">
        <v>46</v>
      </c>
      <c r="C51" s="6">
        <v>33.5</v>
      </c>
      <c r="D51" s="5">
        <v>46</v>
      </c>
      <c r="E51" s="9"/>
      <c r="F51" s="5">
        <v>105</v>
      </c>
      <c r="G51" s="7">
        <v>8.6</v>
      </c>
      <c r="H51" s="5">
        <v>105</v>
      </c>
      <c r="I51" s="8">
        <v>12.6</v>
      </c>
      <c r="J51" s="5">
        <v>105</v>
      </c>
      <c r="K51" s="2" t="s">
        <v>61</v>
      </c>
      <c r="L51" s="5">
        <v>104</v>
      </c>
    </row>
    <row r="52" spans="1:12" ht="16.5" customHeight="1" x14ac:dyDescent="0.25">
      <c r="A52" s="4">
        <v>437</v>
      </c>
      <c r="B52" s="5">
        <v>47</v>
      </c>
      <c r="C52" s="6">
        <v>33.9</v>
      </c>
      <c r="D52" s="5">
        <v>47</v>
      </c>
      <c r="E52" s="9"/>
      <c r="F52" s="5">
        <v>104</v>
      </c>
      <c r="G52" s="9"/>
      <c r="H52" s="5">
        <v>104</v>
      </c>
      <c r="I52" s="9"/>
      <c r="J52" s="5">
        <v>104</v>
      </c>
      <c r="K52" s="2" t="s">
        <v>62</v>
      </c>
      <c r="L52" s="5">
        <v>103</v>
      </c>
    </row>
    <row r="53" spans="1:12" ht="16.5" customHeight="1" x14ac:dyDescent="0.25">
      <c r="A53" s="4">
        <v>441</v>
      </c>
      <c r="B53" s="5">
        <v>48</v>
      </c>
      <c r="C53" s="6">
        <v>34.299999999999997</v>
      </c>
      <c r="D53" s="5">
        <v>48</v>
      </c>
      <c r="E53" s="4">
        <v>5</v>
      </c>
      <c r="F53" s="5">
        <v>103</v>
      </c>
      <c r="G53" s="9"/>
      <c r="H53" s="5">
        <v>103</v>
      </c>
      <c r="I53" s="9"/>
      <c r="J53" s="5">
        <v>103</v>
      </c>
      <c r="K53" s="12" t="s">
        <v>63</v>
      </c>
      <c r="L53" s="5">
        <v>102</v>
      </c>
    </row>
    <row r="54" spans="1:12" ht="16.5" customHeight="1" x14ac:dyDescent="0.25">
      <c r="A54" s="4">
        <v>445</v>
      </c>
      <c r="B54" s="5">
        <v>49</v>
      </c>
      <c r="C54" s="6">
        <v>34.700000000000003</v>
      </c>
      <c r="D54" s="5">
        <v>49</v>
      </c>
      <c r="E54" s="9"/>
      <c r="F54" s="5">
        <v>102</v>
      </c>
      <c r="G54" s="7">
        <v>8.6999999999999993</v>
      </c>
      <c r="H54" s="5">
        <v>102</v>
      </c>
      <c r="I54" s="8">
        <v>12.7</v>
      </c>
      <c r="J54" s="5">
        <v>102</v>
      </c>
      <c r="K54" s="2" t="s">
        <v>64</v>
      </c>
      <c r="L54" s="5">
        <v>101</v>
      </c>
    </row>
    <row r="55" spans="1:12" ht="16.5" customHeight="1" x14ac:dyDescent="0.25">
      <c r="A55" s="4">
        <v>449</v>
      </c>
      <c r="B55" s="5">
        <v>50</v>
      </c>
      <c r="C55" s="6">
        <v>35.1</v>
      </c>
      <c r="D55" s="5">
        <v>50</v>
      </c>
      <c r="E55" s="9"/>
      <c r="F55" s="5">
        <v>101</v>
      </c>
      <c r="G55" s="9"/>
      <c r="H55" s="5">
        <v>101</v>
      </c>
      <c r="I55" s="9"/>
      <c r="J55" s="5">
        <v>101</v>
      </c>
      <c r="K55" s="2" t="s">
        <v>65</v>
      </c>
      <c r="L55" s="5">
        <v>100</v>
      </c>
    </row>
    <row r="56" spans="1:12" ht="16.5" customHeight="1" x14ac:dyDescent="0.25">
      <c r="A56" s="4">
        <v>453</v>
      </c>
      <c r="B56" s="5">
        <v>51</v>
      </c>
      <c r="C56" s="6">
        <v>35.5</v>
      </c>
      <c r="D56" s="5">
        <v>51</v>
      </c>
      <c r="E56" s="9"/>
      <c r="F56" s="5">
        <v>100</v>
      </c>
      <c r="G56" s="9"/>
      <c r="H56" s="5">
        <v>100</v>
      </c>
      <c r="I56" s="9"/>
      <c r="J56" s="5">
        <v>100</v>
      </c>
      <c r="K56" s="2" t="s">
        <v>66</v>
      </c>
      <c r="L56" s="5">
        <v>99</v>
      </c>
    </row>
    <row r="57" spans="1:12" ht="16.5" customHeight="1" x14ac:dyDescent="0.25">
      <c r="A57" s="4">
        <v>457</v>
      </c>
      <c r="B57" s="5">
        <v>52</v>
      </c>
      <c r="C57" s="6">
        <v>35.9</v>
      </c>
      <c r="D57" s="5">
        <v>52</v>
      </c>
      <c r="E57" s="9"/>
      <c r="F57" s="5">
        <v>99</v>
      </c>
      <c r="G57" s="7">
        <v>8.8000000000000007</v>
      </c>
      <c r="H57" s="5">
        <v>99</v>
      </c>
      <c r="I57" s="8">
        <v>12.8</v>
      </c>
      <c r="J57" s="5">
        <v>99</v>
      </c>
      <c r="K57" s="2" t="s">
        <v>67</v>
      </c>
      <c r="L57" s="5">
        <v>98</v>
      </c>
    </row>
    <row r="58" spans="1:12" ht="16.5" customHeight="1" x14ac:dyDescent="0.25">
      <c r="A58" s="4">
        <v>460</v>
      </c>
      <c r="B58" s="5">
        <v>53</v>
      </c>
      <c r="C58" s="6">
        <v>36.299999999999997</v>
      </c>
      <c r="D58" s="5">
        <v>53</v>
      </c>
      <c r="E58" s="9"/>
      <c r="F58" s="5">
        <v>98</v>
      </c>
      <c r="G58" s="9"/>
      <c r="H58" s="5">
        <v>98</v>
      </c>
      <c r="I58" s="9"/>
      <c r="J58" s="5">
        <v>98</v>
      </c>
      <c r="K58" s="2" t="s">
        <v>68</v>
      </c>
      <c r="L58" s="5">
        <v>97</v>
      </c>
    </row>
    <row r="59" spans="1:12" ht="16.5" customHeight="1" x14ac:dyDescent="0.25">
      <c r="A59" s="4">
        <v>463</v>
      </c>
      <c r="B59" s="5">
        <v>54</v>
      </c>
      <c r="C59" s="6">
        <v>36.700000000000003</v>
      </c>
      <c r="D59" s="5">
        <v>54</v>
      </c>
      <c r="E59" s="7">
        <v>5.0999999999999996</v>
      </c>
      <c r="F59" s="5">
        <v>97</v>
      </c>
      <c r="G59" s="9"/>
      <c r="H59" s="5">
        <v>97</v>
      </c>
      <c r="I59" s="9"/>
      <c r="J59" s="5">
        <v>97</v>
      </c>
      <c r="K59" s="2" t="s">
        <v>69</v>
      </c>
      <c r="L59" s="5">
        <v>96</v>
      </c>
    </row>
    <row r="60" spans="1:12" ht="16.5" customHeight="1" x14ac:dyDescent="0.25">
      <c r="A60" s="4">
        <v>466</v>
      </c>
      <c r="B60" s="5">
        <v>55</v>
      </c>
      <c r="C60" s="13">
        <v>37.1</v>
      </c>
      <c r="D60" s="5">
        <v>55</v>
      </c>
      <c r="E60" s="9"/>
      <c r="F60" s="5">
        <v>96</v>
      </c>
      <c r="G60" s="7">
        <v>8.9</v>
      </c>
      <c r="H60" s="5">
        <v>96</v>
      </c>
      <c r="I60" s="8">
        <v>12.9</v>
      </c>
      <c r="J60" s="5">
        <v>96</v>
      </c>
      <c r="K60" s="2" t="s">
        <v>70</v>
      </c>
      <c r="L60" s="5">
        <v>95</v>
      </c>
    </row>
    <row r="61" spans="1:12" ht="16.5" customHeight="1" x14ac:dyDescent="0.25">
      <c r="A61" s="4">
        <v>469</v>
      </c>
      <c r="B61" s="5">
        <v>56</v>
      </c>
      <c r="C61" s="6">
        <v>37.5</v>
      </c>
      <c r="D61" s="5">
        <v>56</v>
      </c>
      <c r="E61" s="9"/>
      <c r="F61" s="5">
        <v>95</v>
      </c>
      <c r="G61" s="9"/>
      <c r="H61" s="5">
        <v>95</v>
      </c>
      <c r="I61" s="9"/>
      <c r="J61" s="5">
        <v>95</v>
      </c>
      <c r="K61" s="2" t="s">
        <v>71</v>
      </c>
      <c r="L61" s="5">
        <v>94</v>
      </c>
    </row>
    <row r="62" spans="1:12" ht="16.5" customHeight="1" x14ac:dyDescent="0.25">
      <c r="A62" s="4">
        <v>472</v>
      </c>
      <c r="B62" s="5">
        <v>57</v>
      </c>
      <c r="C62" s="6">
        <v>37.9</v>
      </c>
      <c r="D62" s="5">
        <v>57</v>
      </c>
      <c r="E62" s="9"/>
      <c r="F62" s="5">
        <v>94</v>
      </c>
      <c r="G62" s="9"/>
      <c r="H62" s="5">
        <v>94</v>
      </c>
      <c r="I62" s="9"/>
      <c r="J62" s="5">
        <v>94</v>
      </c>
      <c r="K62" s="2" t="s">
        <v>72</v>
      </c>
      <c r="L62" s="5">
        <v>93</v>
      </c>
    </row>
    <row r="63" spans="1:12" ht="16.5" customHeight="1" x14ac:dyDescent="0.25">
      <c r="A63" s="4">
        <v>475</v>
      </c>
      <c r="B63" s="5">
        <v>58</v>
      </c>
      <c r="C63" s="6">
        <v>38.299999999999997</v>
      </c>
      <c r="D63" s="5">
        <v>58</v>
      </c>
      <c r="E63" s="9"/>
      <c r="F63" s="5">
        <v>93</v>
      </c>
      <c r="G63" s="4">
        <v>9</v>
      </c>
      <c r="H63" s="5">
        <v>93</v>
      </c>
      <c r="I63" s="8">
        <v>13</v>
      </c>
      <c r="J63" s="5">
        <v>93</v>
      </c>
      <c r="K63" s="2" t="s">
        <v>73</v>
      </c>
      <c r="L63" s="5">
        <v>92</v>
      </c>
    </row>
    <row r="64" spans="1:12" ht="16.5" customHeight="1" x14ac:dyDescent="0.25">
      <c r="A64" s="4">
        <v>478</v>
      </c>
      <c r="B64" s="5">
        <v>59</v>
      </c>
      <c r="C64" s="6">
        <v>38.700000000000003</v>
      </c>
      <c r="D64" s="5">
        <v>59</v>
      </c>
      <c r="E64" s="9"/>
      <c r="F64" s="5">
        <v>92</v>
      </c>
      <c r="G64" s="9"/>
      <c r="H64" s="5">
        <v>92</v>
      </c>
      <c r="I64" s="9"/>
      <c r="J64" s="5">
        <v>92</v>
      </c>
      <c r="K64" s="2" t="s">
        <v>74</v>
      </c>
      <c r="L64" s="5">
        <v>91</v>
      </c>
    </row>
    <row r="65" spans="1:12" ht="16.5" customHeight="1" x14ac:dyDescent="0.25">
      <c r="A65" s="4">
        <v>481</v>
      </c>
      <c r="B65" s="5">
        <v>60</v>
      </c>
      <c r="C65" s="6">
        <v>39.1</v>
      </c>
      <c r="D65" s="5">
        <v>60</v>
      </c>
      <c r="E65" s="7">
        <v>5.2</v>
      </c>
      <c r="F65" s="5">
        <v>91</v>
      </c>
      <c r="G65" s="9"/>
      <c r="H65" s="5">
        <v>91</v>
      </c>
      <c r="I65" s="9"/>
      <c r="J65" s="5">
        <v>91</v>
      </c>
      <c r="K65" s="2" t="s">
        <v>75</v>
      </c>
      <c r="L65" s="5">
        <v>90</v>
      </c>
    </row>
    <row r="66" spans="1:12" ht="16.5" customHeight="1" x14ac:dyDescent="0.25">
      <c r="A66" s="4">
        <v>484</v>
      </c>
      <c r="B66" s="5">
        <v>61</v>
      </c>
      <c r="C66" s="6">
        <v>39.5</v>
      </c>
      <c r="D66" s="5">
        <v>61</v>
      </c>
      <c r="E66" s="9"/>
      <c r="F66" s="5">
        <v>90</v>
      </c>
      <c r="G66" s="7">
        <v>9.1</v>
      </c>
      <c r="H66" s="5">
        <v>90</v>
      </c>
      <c r="I66" s="8">
        <v>13.1</v>
      </c>
      <c r="J66" s="5">
        <v>90</v>
      </c>
      <c r="K66" s="2" t="s">
        <v>76</v>
      </c>
      <c r="L66" s="5">
        <v>89</v>
      </c>
    </row>
    <row r="67" spans="1:12" ht="16.5" customHeight="1" x14ac:dyDescent="0.25">
      <c r="A67" s="4">
        <v>487</v>
      </c>
      <c r="B67" s="5">
        <v>62</v>
      </c>
      <c r="C67" s="6">
        <v>39.9</v>
      </c>
      <c r="D67" s="5">
        <v>62</v>
      </c>
      <c r="E67" s="9"/>
      <c r="F67" s="5">
        <v>89</v>
      </c>
      <c r="G67" s="9"/>
      <c r="H67" s="5">
        <v>89</v>
      </c>
      <c r="I67" s="9"/>
      <c r="J67" s="5">
        <v>89</v>
      </c>
      <c r="K67" s="2" t="s">
        <v>77</v>
      </c>
      <c r="L67" s="5">
        <v>88</v>
      </c>
    </row>
    <row r="68" spans="1:12" ht="16.5" customHeight="1" x14ac:dyDescent="0.25">
      <c r="A68" s="4">
        <v>490</v>
      </c>
      <c r="B68" s="5">
        <v>63</v>
      </c>
      <c r="C68" s="6">
        <v>40.299999999999997</v>
      </c>
      <c r="D68" s="5">
        <v>63</v>
      </c>
      <c r="E68" s="9"/>
      <c r="F68" s="5">
        <v>88</v>
      </c>
      <c r="G68" s="9"/>
      <c r="H68" s="5">
        <v>88</v>
      </c>
      <c r="I68" s="9"/>
      <c r="J68" s="5">
        <v>88</v>
      </c>
      <c r="K68" s="2" t="s">
        <v>78</v>
      </c>
      <c r="L68" s="5">
        <v>87</v>
      </c>
    </row>
    <row r="69" spans="1:12" ht="16.5" customHeight="1" x14ac:dyDescent="0.25">
      <c r="A69" s="4">
        <v>493</v>
      </c>
      <c r="B69" s="5">
        <v>64</v>
      </c>
      <c r="C69" s="6">
        <v>40.700000000000003</v>
      </c>
      <c r="D69" s="5">
        <v>64</v>
      </c>
      <c r="E69" s="9"/>
      <c r="F69" s="5">
        <v>87</v>
      </c>
      <c r="G69" s="7">
        <v>9.1999999999999993</v>
      </c>
      <c r="H69" s="5">
        <v>87</v>
      </c>
      <c r="I69" s="8">
        <v>13.2</v>
      </c>
      <c r="J69" s="5">
        <v>87</v>
      </c>
      <c r="K69" s="2" t="s">
        <v>79</v>
      </c>
      <c r="L69" s="5">
        <v>86</v>
      </c>
    </row>
    <row r="70" spans="1:12" ht="16.5" customHeight="1" x14ac:dyDescent="0.25">
      <c r="A70" s="4">
        <v>496</v>
      </c>
      <c r="B70" s="5">
        <v>65</v>
      </c>
      <c r="C70" s="6">
        <v>41.1</v>
      </c>
      <c r="D70" s="5">
        <v>65</v>
      </c>
      <c r="E70" s="9"/>
      <c r="F70" s="5">
        <v>86</v>
      </c>
      <c r="G70" s="9"/>
      <c r="H70" s="5">
        <v>86</v>
      </c>
      <c r="I70" s="9"/>
      <c r="J70" s="5">
        <v>86</v>
      </c>
      <c r="K70" s="2" t="s">
        <v>80</v>
      </c>
      <c r="L70" s="5">
        <v>85</v>
      </c>
    </row>
    <row r="71" spans="1:12" ht="16.5" customHeight="1" x14ac:dyDescent="0.25">
      <c r="A71" s="4">
        <v>499</v>
      </c>
      <c r="B71" s="5">
        <v>66</v>
      </c>
      <c r="C71" s="6">
        <v>41.5</v>
      </c>
      <c r="D71" s="5">
        <v>66</v>
      </c>
      <c r="E71" s="9" t="s">
        <v>81</v>
      </c>
      <c r="F71" s="5">
        <v>85</v>
      </c>
      <c r="G71" s="9"/>
      <c r="H71" s="5">
        <v>85</v>
      </c>
      <c r="I71" s="9"/>
      <c r="J71" s="5">
        <v>85</v>
      </c>
      <c r="K71" s="2" t="s">
        <v>82</v>
      </c>
      <c r="L71" s="5">
        <v>84</v>
      </c>
    </row>
    <row r="72" spans="1:12" ht="16.5" customHeight="1" x14ac:dyDescent="0.25">
      <c r="A72" s="4">
        <v>502</v>
      </c>
      <c r="B72" s="5">
        <v>67</v>
      </c>
      <c r="C72" s="6">
        <v>41.9</v>
      </c>
      <c r="D72" s="5">
        <v>67</v>
      </c>
      <c r="E72" s="9"/>
      <c r="F72" s="5">
        <v>84</v>
      </c>
      <c r="G72" s="7">
        <v>9.3000000000000007</v>
      </c>
      <c r="H72" s="5">
        <v>84</v>
      </c>
      <c r="I72" s="8">
        <v>13.3</v>
      </c>
      <c r="J72" s="5">
        <v>84</v>
      </c>
      <c r="K72" s="2" t="s">
        <v>83</v>
      </c>
      <c r="L72" s="5">
        <v>83</v>
      </c>
    </row>
    <row r="73" spans="1:12" ht="16.5" customHeight="1" x14ac:dyDescent="0.25">
      <c r="A73" s="4">
        <v>505</v>
      </c>
      <c r="B73" s="5">
        <v>68</v>
      </c>
      <c r="C73" s="6">
        <v>42.3</v>
      </c>
      <c r="D73" s="5">
        <v>68</v>
      </c>
      <c r="E73" s="9"/>
      <c r="F73" s="5">
        <v>83</v>
      </c>
      <c r="G73" s="9"/>
      <c r="H73" s="5">
        <v>83</v>
      </c>
      <c r="I73" s="9"/>
      <c r="J73" s="5">
        <v>83</v>
      </c>
      <c r="K73" s="2" t="s">
        <v>84</v>
      </c>
      <c r="L73" s="5">
        <v>82</v>
      </c>
    </row>
    <row r="74" spans="1:12" ht="16.5" customHeight="1" x14ac:dyDescent="0.25">
      <c r="A74" s="4">
        <v>508</v>
      </c>
      <c r="B74" s="5">
        <v>69</v>
      </c>
      <c r="C74" s="6">
        <v>42.7</v>
      </c>
      <c r="D74" s="5">
        <v>69</v>
      </c>
      <c r="E74" s="9"/>
      <c r="F74" s="5">
        <v>82</v>
      </c>
      <c r="G74" s="9"/>
      <c r="H74" s="5">
        <v>82</v>
      </c>
      <c r="I74" s="9"/>
      <c r="J74" s="5">
        <v>82</v>
      </c>
      <c r="K74" s="2" t="s">
        <v>85</v>
      </c>
      <c r="L74" s="5">
        <v>81</v>
      </c>
    </row>
    <row r="75" spans="1:12" ht="16.5" customHeight="1" x14ac:dyDescent="0.25">
      <c r="A75" s="4">
        <v>511</v>
      </c>
      <c r="B75" s="5">
        <v>70</v>
      </c>
      <c r="C75" s="6">
        <v>43.1</v>
      </c>
      <c r="D75" s="5">
        <v>70</v>
      </c>
      <c r="E75" s="9"/>
      <c r="F75" s="5">
        <v>81</v>
      </c>
      <c r="G75" s="7">
        <v>9.4</v>
      </c>
      <c r="H75" s="5">
        <v>81</v>
      </c>
      <c r="I75" s="8">
        <v>13.4</v>
      </c>
      <c r="J75" s="5">
        <v>81</v>
      </c>
      <c r="K75" s="2" t="s">
        <v>86</v>
      </c>
      <c r="L75" s="5">
        <v>80</v>
      </c>
    </row>
    <row r="76" spans="1:12" ht="16.5" customHeight="1" x14ac:dyDescent="0.25">
      <c r="A76" s="4">
        <v>514</v>
      </c>
      <c r="B76" s="5">
        <v>71</v>
      </c>
      <c r="C76" s="6">
        <v>43.5</v>
      </c>
      <c r="D76" s="5">
        <v>71</v>
      </c>
      <c r="E76" s="9"/>
      <c r="F76" s="5">
        <v>80</v>
      </c>
      <c r="G76" s="9"/>
      <c r="H76" s="5">
        <v>80</v>
      </c>
      <c r="I76" s="9"/>
      <c r="J76" s="5">
        <v>80</v>
      </c>
      <c r="K76" s="2" t="s">
        <v>87</v>
      </c>
      <c r="L76" s="5">
        <v>79</v>
      </c>
    </row>
    <row r="77" spans="1:12" ht="16.5" customHeight="1" x14ac:dyDescent="0.25">
      <c r="A77" s="4">
        <v>517</v>
      </c>
      <c r="B77" s="14">
        <v>72</v>
      </c>
      <c r="C77" s="6">
        <v>43.9</v>
      </c>
      <c r="D77" s="14">
        <v>72</v>
      </c>
      <c r="E77" s="7">
        <v>5.4</v>
      </c>
      <c r="F77" s="5">
        <v>79</v>
      </c>
      <c r="G77" s="9"/>
      <c r="H77" s="5">
        <v>79</v>
      </c>
      <c r="I77" s="9"/>
      <c r="J77" s="5">
        <v>79</v>
      </c>
      <c r="K77" s="2" t="s">
        <v>88</v>
      </c>
      <c r="L77" s="5">
        <v>78</v>
      </c>
    </row>
    <row r="78" spans="1:12" ht="16.5" customHeight="1" x14ac:dyDescent="0.25">
      <c r="A78" s="4">
        <v>520</v>
      </c>
      <c r="B78" s="5">
        <v>73</v>
      </c>
      <c r="C78" s="6">
        <v>44.3</v>
      </c>
      <c r="D78" s="5">
        <v>73</v>
      </c>
      <c r="E78" s="9"/>
      <c r="F78" s="5">
        <v>78</v>
      </c>
      <c r="G78" s="7">
        <v>9.5</v>
      </c>
      <c r="H78" s="5">
        <v>78</v>
      </c>
      <c r="I78" s="8">
        <v>13.5</v>
      </c>
      <c r="J78" s="5">
        <v>78</v>
      </c>
      <c r="K78" s="2" t="s">
        <v>89</v>
      </c>
      <c r="L78" s="5">
        <v>77</v>
      </c>
    </row>
    <row r="79" spans="1:12" ht="16.5" customHeight="1" x14ac:dyDescent="0.25">
      <c r="A79" s="4">
        <v>523</v>
      </c>
      <c r="B79" s="5">
        <v>74</v>
      </c>
      <c r="C79" s="6">
        <v>44.7</v>
      </c>
      <c r="D79" s="5">
        <v>74</v>
      </c>
      <c r="E79" s="9"/>
      <c r="F79" s="5">
        <v>77</v>
      </c>
      <c r="G79" s="9"/>
      <c r="H79" s="5">
        <v>77</v>
      </c>
      <c r="I79" s="9"/>
      <c r="J79" s="5">
        <v>77</v>
      </c>
      <c r="K79" s="2" t="s">
        <v>90</v>
      </c>
      <c r="L79" s="5">
        <v>76</v>
      </c>
    </row>
    <row r="80" spans="1:12" ht="16.5" customHeight="1" x14ac:dyDescent="0.25">
      <c r="A80" s="4">
        <v>526</v>
      </c>
      <c r="B80" s="5">
        <v>75</v>
      </c>
      <c r="C80" s="6">
        <v>45.1</v>
      </c>
      <c r="D80" s="5">
        <v>75</v>
      </c>
      <c r="E80" s="9"/>
      <c r="F80" s="5">
        <v>76</v>
      </c>
      <c r="G80" s="9"/>
      <c r="H80" s="5">
        <v>76</v>
      </c>
      <c r="I80" s="9"/>
      <c r="J80" s="5">
        <v>76</v>
      </c>
      <c r="K80" s="2" t="s">
        <v>91</v>
      </c>
      <c r="L80" s="5">
        <v>75</v>
      </c>
    </row>
    <row r="81" spans="1:12" ht="16.5" customHeight="1" x14ac:dyDescent="0.25">
      <c r="A81" s="4">
        <v>529</v>
      </c>
      <c r="B81" s="5">
        <v>76</v>
      </c>
      <c r="C81" s="6">
        <v>45.5</v>
      </c>
      <c r="D81" s="5">
        <v>76</v>
      </c>
      <c r="E81" s="9"/>
      <c r="F81" s="5">
        <v>75</v>
      </c>
      <c r="G81" s="7">
        <v>9.6</v>
      </c>
      <c r="H81" s="5">
        <v>75</v>
      </c>
      <c r="I81" s="8">
        <v>13.6</v>
      </c>
      <c r="J81" s="5">
        <v>75</v>
      </c>
      <c r="K81" s="2" t="s">
        <v>92</v>
      </c>
      <c r="L81" s="5">
        <v>74</v>
      </c>
    </row>
    <row r="82" spans="1:12" ht="16.5" customHeight="1" x14ac:dyDescent="0.25">
      <c r="A82" s="4">
        <v>532</v>
      </c>
      <c r="B82" s="5">
        <v>77</v>
      </c>
      <c r="C82" s="6">
        <v>45.9</v>
      </c>
      <c r="D82" s="5">
        <v>77</v>
      </c>
      <c r="E82" s="9"/>
      <c r="F82" s="5">
        <v>74</v>
      </c>
      <c r="G82" s="9"/>
      <c r="H82" s="5">
        <v>74</v>
      </c>
      <c r="I82" s="9"/>
      <c r="J82" s="5">
        <v>74</v>
      </c>
      <c r="K82" s="2" t="s">
        <v>93</v>
      </c>
      <c r="L82" s="5">
        <v>73</v>
      </c>
    </row>
    <row r="83" spans="1:12" ht="16.5" customHeight="1" x14ac:dyDescent="0.25">
      <c r="A83" s="4">
        <v>535</v>
      </c>
      <c r="B83" s="5">
        <v>78</v>
      </c>
      <c r="C83" s="6">
        <v>46.3</v>
      </c>
      <c r="D83" s="5">
        <v>78</v>
      </c>
      <c r="E83" s="7">
        <v>5.5</v>
      </c>
      <c r="F83" s="5">
        <v>73</v>
      </c>
      <c r="G83" s="9"/>
      <c r="H83" s="5">
        <v>73</v>
      </c>
      <c r="I83" s="9"/>
      <c r="J83" s="5">
        <v>73</v>
      </c>
      <c r="K83" s="2" t="s">
        <v>94</v>
      </c>
      <c r="L83" s="14">
        <v>72</v>
      </c>
    </row>
    <row r="84" spans="1:12" ht="16.5" customHeight="1" x14ac:dyDescent="0.25">
      <c r="A84" s="4">
        <v>538</v>
      </c>
      <c r="B84" s="5">
        <v>79</v>
      </c>
      <c r="C84" s="6">
        <v>46.7</v>
      </c>
      <c r="D84" s="5">
        <v>79</v>
      </c>
      <c r="E84" s="9"/>
      <c r="F84" s="14">
        <v>72</v>
      </c>
      <c r="G84" s="7">
        <v>9.6999999999999993</v>
      </c>
      <c r="H84" s="14">
        <v>72</v>
      </c>
      <c r="I84" s="8">
        <v>13.7</v>
      </c>
      <c r="J84" s="14">
        <v>72</v>
      </c>
      <c r="K84" s="2" t="s">
        <v>95</v>
      </c>
      <c r="L84" s="5">
        <v>71</v>
      </c>
    </row>
    <row r="85" spans="1:12" ht="16.5" customHeight="1" x14ac:dyDescent="0.25">
      <c r="A85" s="4">
        <v>541</v>
      </c>
      <c r="B85" s="5">
        <v>80</v>
      </c>
      <c r="C85" s="6">
        <v>47.1</v>
      </c>
      <c r="D85" s="5">
        <v>80</v>
      </c>
      <c r="E85" s="9"/>
      <c r="F85" s="5">
        <v>71</v>
      </c>
      <c r="G85" s="9"/>
      <c r="H85" s="5">
        <v>71</v>
      </c>
      <c r="I85" s="9"/>
      <c r="J85" s="5">
        <v>71</v>
      </c>
      <c r="K85" s="2" t="s">
        <v>96</v>
      </c>
      <c r="L85" s="5">
        <v>70</v>
      </c>
    </row>
    <row r="86" spans="1:12" ht="16.5" customHeight="1" x14ac:dyDescent="0.25">
      <c r="A86" s="4">
        <v>544</v>
      </c>
      <c r="B86" s="5">
        <v>81</v>
      </c>
      <c r="C86" s="6">
        <v>47.5</v>
      </c>
      <c r="D86" s="5">
        <v>81</v>
      </c>
      <c r="E86" s="9"/>
      <c r="F86" s="5">
        <v>70</v>
      </c>
      <c r="G86" s="9"/>
      <c r="H86" s="5">
        <v>70</v>
      </c>
      <c r="I86" s="9"/>
      <c r="J86" s="5">
        <v>70</v>
      </c>
      <c r="K86" s="2" t="s">
        <v>97</v>
      </c>
      <c r="L86" s="5">
        <v>69</v>
      </c>
    </row>
    <row r="87" spans="1:12" ht="16.5" customHeight="1" x14ac:dyDescent="0.25">
      <c r="A87" s="4">
        <v>547</v>
      </c>
      <c r="B87" s="5">
        <v>82</v>
      </c>
      <c r="C87" s="6">
        <v>47.9</v>
      </c>
      <c r="D87" s="5">
        <v>82</v>
      </c>
      <c r="E87" s="9"/>
      <c r="F87" s="5">
        <v>69</v>
      </c>
      <c r="G87" s="7">
        <v>9.8000000000000007</v>
      </c>
      <c r="H87" s="5">
        <v>69</v>
      </c>
      <c r="I87" s="8">
        <v>13.8</v>
      </c>
      <c r="J87" s="5">
        <v>69</v>
      </c>
      <c r="K87" s="2" t="s">
        <v>98</v>
      </c>
      <c r="L87" s="5">
        <v>68</v>
      </c>
    </row>
    <row r="88" spans="1:12" ht="16.5" customHeight="1" x14ac:dyDescent="0.25">
      <c r="A88" s="4">
        <v>550</v>
      </c>
      <c r="B88" s="5">
        <v>83</v>
      </c>
      <c r="C88" s="6">
        <v>48.3</v>
      </c>
      <c r="D88" s="5">
        <v>83</v>
      </c>
      <c r="E88" s="9"/>
      <c r="F88" s="5">
        <v>68</v>
      </c>
      <c r="G88" s="9"/>
      <c r="H88" s="5">
        <v>68</v>
      </c>
      <c r="I88" s="9"/>
      <c r="J88" s="5">
        <v>68</v>
      </c>
      <c r="K88" s="2" t="s">
        <v>99</v>
      </c>
      <c r="L88" s="5">
        <v>67</v>
      </c>
    </row>
    <row r="89" spans="1:12" ht="16.5" customHeight="1" x14ac:dyDescent="0.25">
      <c r="A89" s="4">
        <v>553</v>
      </c>
      <c r="B89" s="5">
        <v>84</v>
      </c>
      <c r="C89" s="6">
        <v>48.7</v>
      </c>
      <c r="D89" s="5">
        <v>84</v>
      </c>
      <c r="E89" s="7">
        <v>5.6</v>
      </c>
      <c r="F89" s="5">
        <v>67</v>
      </c>
      <c r="G89" s="9"/>
      <c r="H89" s="5">
        <v>67</v>
      </c>
      <c r="I89" s="9"/>
      <c r="J89" s="5">
        <v>67</v>
      </c>
      <c r="K89" s="2" t="s">
        <v>100</v>
      </c>
      <c r="L89" s="5">
        <v>66</v>
      </c>
    </row>
    <row r="90" spans="1:12" ht="16.5" customHeight="1" x14ac:dyDescent="0.25">
      <c r="A90" s="4">
        <v>556</v>
      </c>
      <c r="B90" s="5">
        <v>85</v>
      </c>
      <c r="C90" s="6">
        <v>49.1</v>
      </c>
      <c r="D90" s="5">
        <v>85</v>
      </c>
      <c r="E90" s="9"/>
      <c r="F90" s="5">
        <v>66</v>
      </c>
      <c r="G90" s="7">
        <v>9.9</v>
      </c>
      <c r="H90" s="5">
        <v>66</v>
      </c>
      <c r="I90" s="8">
        <v>13.9</v>
      </c>
      <c r="J90" s="5">
        <v>66</v>
      </c>
      <c r="K90" s="2" t="s">
        <v>101</v>
      </c>
      <c r="L90" s="5">
        <v>65</v>
      </c>
    </row>
    <row r="91" spans="1:12" ht="16.5" customHeight="1" x14ac:dyDescent="0.25">
      <c r="A91" s="4">
        <v>559</v>
      </c>
      <c r="B91" s="5">
        <v>86</v>
      </c>
      <c r="C91" s="6">
        <v>49.5</v>
      </c>
      <c r="D91" s="5">
        <v>86</v>
      </c>
      <c r="E91" s="9"/>
      <c r="F91" s="5">
        <v>65</v>
      </c>
      <c r="G91" s="9"/>
      <c r="H91" s="5">
        <v>65</v>
      </c>
      <c r="I91" s="9"/>
      <c r="J91" s="5">
        <v>65</v>
      </c>
      <c r="K91" s="2" t="s">
        <v>102</v>
      </c>
      <c r="L91" s="5">
        <v>64</v>
      </c>
    </row>
    <row r="92" spans="1:12" ht="16.5" customHeight="1" x14ac:dyDescent="0.25">
      <c r="A92" s="4">
        <v>562</v>
      </c>
      <c r="B92" s="5">
        <v>87</v>
      </c>
      <c r="C92" s="6">
        <v>49.9</v>
      </c>
      <c r="D92" s="5">
        <v>87</v>
      </c>
      <c r="E92" s="9"/>
      <c r="F92" s="5">
        <v>64</v>
      </c>
      <c r="G92" s="9"/>
      <c r="H92" s="5">
        <v>64</v>
      </c>
      <c r="I92" s="9"/>
      <c r="J92" s="5">
        <v>64</v>
      </c>
      <c r="K92" s="2" t="s">
        <v>103</v>
      </c>
      <c r="L92" s="5">
        <v>63</v>
      </c>
    </row>
    <row r="93" spans="1:12" ht="16.5" customHeight="1" x14ac:dyDescent="0.25">
      <c r="A93" s="4">
        <v>564</v>
      </c>
      <c r="B93" s="5">
        <v>88</v>
      </c>
      <c r="C93" s="6">
        <v>50.3</v>
      </c>
      <c r="D93" s="5">
        <v>88</v>
      </c>
      <c r="E93" s="9"/>
      <c r="F93" s="5">
        <v>63</v>
      </c>
      <c r="G93" s="7">
        <v>10</v>
      </c>
      <c r="H93" s="5">
        <v>63</v>
      </c>
      <c r="I93" s="8">
        <v>14</v>
      </c>
      <c r="J93" s="5">
        <v>63</v>
      </c>
      <c r="K93" s="2" t="s">
        <v>104</v>
      </c>
      <c r="L93" s="5">
        <v>62</v>
      </c>
    </row>
    <row r="94" spans="1:12" ht="16.5" customHeight="1" x14ac:dyDescent="0.25">
      <c r="A94" s="4">
        <v>566</v>
      </c>
      <c r="B94" s="5">
        <v>89</v>
      </c>
      <c r="C94" s="6">
        <v>50.7</v>
      </c>
      <c r="D94" s="5">
        <v>89</v>
      </c>
      <c r="E94" s="9"/>
      <c r="F94" s="5">
        <v>62</v>
      </c>
      <c r="G94" s="9"/>
      <c r="H94" s="5">
        <v>62</v>
      </c>
      <c r="I94" s="9"/>
      <c r="J94" s="5">
        <v>62</v>
      </c>
      <c r="K94" s="2" t="s">
        <v>105</v>
      </c>
      <c r="L94" s="5">
        <v>61</v>
      </c>
    </row>
    <row r="95" spans="1:12" ht="16.5" customHeight="1" x14ac:dyDescent="0.25">
      <c r="A95" s="4">
        <v>568</v>
      </c>
      <c r="B95" s="5">
        <v>90</v>
      </c>
      <c r="C95" s="6">
        <v>51.1</v>
      </c>
      <c r="D95" s="5">
        <v>90</v>
      </c>
      <c r="E95" s="7">
        <v>5.7</v>
      </c>
      <c r="F95" s="5">
        <v>61</v>
      </c>
      <c r="G95" s="9"/>
      <c r="H95" s="5">
        <v>61</v>
      </c>
      <c r="I95" s="9"/>
      <c r="J95" s="5">
        <v>61</v>
      </c>
      <c r="K95" s="2" t="s">
        <v>106</v>
      </c>
      <c r="L95" s="5">
        <v>60</v>
      </c>
    </row>
    <row r="96" spans="1:12" ht="16.5" customHeight="1" x14ac:dyDescent="0.25">
      <c r="A96" s="4">
        <v>570</v>
      </c>
      <c r="B96" s="5">
        <v>91</v>
      </c>
      <c r="C96" s="6">
        <v>51.5</v>
      </c>
      <c r="D96" s="5">
        <v>91</v>
      </c>
      <c r="E96" s="9"/>
      <c r="F96" s="5">
        <v>60</v>
      </c>
      <c r="G96" s="7">
        <v>10.1</v>
      </c>
      <c r="H96" s="5">
        <v>60</v>
      </c>
      <c r="I96" s="8">
        <v>14.1</v>
      </c>
      <c r="J96" s="5">
        <v>60</v>
      </c>
      <c r="K96" s="2" t="s">
        <v>107</v>
      </c>
      <c r="L96" s="5">
        <v>59</v>
      </c>
    </row>
    <row r="97" spans="1:12" ht="16.5" customHeight="1" x14ac:dyDescent="0.25">
      <c r="A97" s="4">
        <v>572</v>
      </c>
      <c r="B97" s="5">
        <v>92</v>
      </c>
      <c r="C97" s="6">
        <v>51.9</v>
      </c>
      <c r="D97" s="5">
        <v>92</v>
      </c>
      <c r="E97" s="9"/>
      <c r="F97" s="5">
        <v>59</v>
      </c>
      <c r="G97" s="9"/>
      <c r="H97" s="5">
        <v>59</v>
      </c>
      <c r="I97" s="9"/>
      <c r="J97" s="5">
        <v>59</v>
      </c>
      <c r="K97" s="2" t="s">
        <v>108</v>
      </c>
      <c r="L97" s="5">
        <v>58</v>
      </c>
    </row>
    <row r="98" spans="1:12" ht="16.5" customHeight="1" x14ac:dyDescent="0.25">
      <c r="A98" s="4">
        <v>574</v>
      </c>
      <c r="B98" s="5">
        <v>93</v>
      </c>
      <c r="C98" s="6">
        <v>52.3</v>
      </c>
      <c r="D98" s="5">
        <v>93</v>
      </c>
      <c r="E98" s="9"/>
      <c r="F98" s="5">
        <v>58</v>
      </c>
      <c r="G98" s="9"/>
      <c r="H98" s="5">
        <v>58</v>
      </c>
      <c r="I98" s="9"/>
      <c r="J98" s="5">
        <v>58</v>
      </c>
      <c r="K98" s="2" t="s">
        <v>109</v>
      </c>
      <c r="L98" s="5">
        <v>57</v>
      </c>
    </row>
    <row r="99" spans="1:12" ht="16.5" customHeight="1" x14ac:dyDescent="0.25">
      <c r="A99" s="4">
        <v>576</v>
      </c>
      <c r="B99" s="5">
        <v>94</v>
      </c>
      <c r="C99" s="6">
        <v>52.7</v>
      </c>
      <c r="D99" s="5">
        <v>94</v>
      </c>
      <c r="E99" s="9"/>
      <c r="F99" s="5">
        <v>57</v>
      </c>
      <c r="G99" s="7">
        <v>10.199999999999999</v>
      </c>
      <c r="H99" s="5">
        <v>57</v>
      </c>
      <c r="I99" s="8">
        <v>14.2</v>
      </c>
      <c r="J99" s="5">
        <v>57</v>
      </c>
      <c r="K99" s="2" t="s">
        <v>110</v>
      </c>
      <c r="L99" s="5">
        <v>56</v>
      </c>
    </row>
    <row r="100" spans="1:12" ht="16.5" customHeight="1" x14ac:dyDescent="0.25">
      <c r="A100" s="4">
        <v>578</v>
      </c>
      <c r="B100" s="5">
        <v>95</v>
      </c>
      <c r="C100" s="6">
        <v>53.1</v>
      </c>
      <c r="D100" s="5">
        <v>95</v>
      </c>
      <c r="E100" s="7">
        <v>5.8</v>
      </c>
      <c r="F100" s="5">
        <v>56</v>
      </c>
      <c r="G100" s="9"/>
      <c r="H100" s="5">
        <v>56</v>
      </c>
      <c r="I100" s="9"/>
      <c r="J100" s="5">
        <v>56</v>
      </c>
      <c r="K100" s="12" t="s">
        <v>111</v>
      </c>
      <c r="L100" s="5">
        <v>55</v>
      </c>
    </row>
    <row r="101" spans="1:12" ht="16.5" customHeight="1" x14ac:dyDescent="0.25">
      <c r="A101" s="4">
        <v>580</v>
      </c>
      <c r="B101" s="5">
        <v>96</v>
      </c>
      <c r="C101" s="6">
        <v>53.5</v>
      </c>
      <c r="D101" s="5">
        <v>96</v>
      </c>
      <c r="E101" s="9"/>
      <c r="F101" s="5">
        <v>55</v>
      </c>
      <c r="G101" s="9"/>
      <c r="H101" s="5">
        <v>55</v>
      </c>
      <c r="I101" s="8">
        <v>14.3</v>
      </c>
      <c r="J101" s="5">
        <v>55</v>
      </c>
      <c r="K101" s="2" t="s">
        <v>112</v>
      </c>
      <c r="L101" s="5">
        <v>54</v>
      </c>
    </row>
    <row r="102" spans="1:12" ht="16.5" customHeight="1" x14ac:dyDescent="0.25">
      <c r="A102" s="4">
        <v>582</v>
      </c>
      <c r="B102" s="5">
        <v>97</v>
      </c>
      <c r="C102" s="6">
        <v>53.9</v>
      </c>
      <c r="D102" s="5">
        <v>97</v>
      </c>
      <c r="E102" s="9"/>
      <c r="F102" s="5">
        <v>54</v>
      </c>
      <c r="G102" s="7">
        <v>10.3</v>
      </c>
      <c r="H102" s="5">
        <v>54</v>
      </c>
      <c r="I102" s="9"/>
      <c r="J102" s="5">
        <v>54</v>
      </c>
      <c r="K102" s="2" t="s">
        <v>113</v>
      </c>
      <c r="L102" s="5">
        <v>53</v>
      </c>
    </row>
    <row r="103" spans="1:12" ht="16.5" customHeight="1" x14ac:dyDescent="0.25">
      <c r="A103" s="4">
        <v>584</v>
      </c>
      <c r="B103" s="5">
        <v>98</v>
      </c>
      <c r="C103" s="6">
        <v>54.3</v>
      </c>
      <c r="D103" s="5">
        <v>98</v>
      </c>
      <c r="E103" s="9"/>
      <c r="F103" s="5">
        <v>53</v>
      </c>
      <c r="G103" s="9"/>
      <c r="H103" s="5">
        <v>53</v>
      </c>
      <c r="I103" s="8">
        <v>14.4</v>
      </c>
      <c r="J103" s="5">
        <v>53</v>
      </c>
      <c r="K103" s="2" t="s">
        <v>114</v>
      </c>
      <c r="L103" s="5">
        <v>52</v>
      </c>
    </row>
    <row r="104" spans="1:12" ht="16.5" customHeight="1" x14ac:dyDescent="0.25">
      <c r="A104" s="4">
        <v>586</v>
      </c>
      <c r="B104" s="5">
        <v>99</v>
      </c>
      <c r="C104" s="6">
        <v>54.7</v>
      </c>
      <c r="D104" s="5">
        <v>99</v>
      </c>
      <c r="E104" s="9"/>
      <c r="F104" s="5">
        <v>52</v>
      </c>
      <c r="G104" s="9"/>
      <c r="H104" s="5">
        <v>52</v>
      </c>
      <c r="I104" s="9"/>
      <c r="J104" s="5">
        <v>52</v>
      </c>
      <c r="K104" s="2" t="s">
        <v>115</v>
      </c>
      <c r="L104" s="5">
        <v>51</v>
      </c>
    </row>
    <row r="105" spans="1:12" ht="16.5" customHeight="1" x14ac:dyDescent="0.25">
      <c r="A105" s="4">
        <v>588</v>
      </c>
      <c r="B105" s="5">
        <v>100</v>
      </c>
      <c r="C105" s="6">
        <v>55.1</v>
      </c>
      <c r="D105" s="5">
        <v>100</v>
      </c>
      <c r="E105" s="7">
        <v>5.9</v>
      </c>
      <c r="F105" s="5">
        <v>51</v>
      </c>
      <c r="G105" s="7">
        <v>10.4</v>
      </c>
      <c r="H105" s="5">
        <v>51</v>
      </c>
      <c r="I105" s="8">
        <v>14.5</v>
      </c>
      <c r="J105" s="5">
        <v>51</v>
      </c>
      <c r="K105" s="2" t="s">
        <v>116</v>
      </c>
      <c r="L105" s="5">
        <v>50</v>
      </c>
    </row>
    <row r="106" spans="1:12" ht="16.5" customHeight="1" x14ac:dyDescent="0.25">
      <c r="A106" s="4">
        <v>590</v>
      </c>
      <c r="B106" s="5">
        <v>101</v>
      </c>
      <c r="C106" s="6">
        <v>55.5</v>
      </c>
      <c r="D106" s="5">
        <v>101</v>
      </c>
      <c r="E106" s="9"/>
      <c r="F106" s="5">
        <v>50</v>
      </c>
      <c r="G106" s="9"/>
      <c r="H106" s="5">
        <v>50</v>
      </c>
      <c r="I106" s="9"/>
      <c r="J106" s="5">
        <v>50</v>
      </c>
      <c r="K106" s="2" t="s">
        <v>117</v>
      </c>
      <c r="L106" s="5">
        <v>49</v>
      </c>
    </row>
    <row r="107" spans="1:12" ht="16.5" customHeight="1" x14ac:dyDescent="0.25">
      <c r="A107" s="4">
        <v>592</v>
      </c>
      <c r="B107" s="5">
        <v>102</v>
      </c>
      <c r="C107" s="6">
        <v>55.9</v>
      </c>
      <c r="D107" s="5">
        <v>102</v>
      </c>
      <c r="E107" s="9"/>
      <c r="F107" s="5">
        <v>49</v>
      </c>
      <c r="G107" s="9"/>
      <c r="H107" s="5">
        <v>49</v>
      </c>
      <c r="I107" s="8">
        <v>14.6</v>
      </c>
      <c r="J107" s="5">
        <v>49</v>
      </c>
      <c r="K107" s="2" t="s">
        <v>118</v>
      </c>
      <c r="L107" s="5">
        <v>48</v>
      </c>
    </row>
    <row r="108" spans="1:12" ht="16.5" customHeight="1" x14ac:dyDescent="0.25">
      <c r="A108" s="4">
        <v>594</v>
      </c>
      <c r="B108" s="5">
        <v>103</v>
      </c>
      <c r="C108" s="6">
        <v>56.3</v>
      </c>
      <c r="D108" s="5">
        <v>103</v>
      </c>
      <c r="E108" s="9"/>
      <c r="F108" s="5">
        <v>48</v>
      </c>
      <c r="G108" s="7">
        <v>10.5</v>
      </c>
      <c r="H108" s="5">
        <v>48</v>
      </c>
      <c r="I108" s="9"/>
      <c r="J108" s="5">
        <v>48</v>
      </c>
      <c r="K108" s="2" t="s">
        <v>119</v>
      </c>
      <c r="L108" s="5">
        <v>47</v>
      </c>
    </row>
    <row r="109" spans="1:12" ht="16.5" customHeight="1" x14ac:dyDescent="0.25">
      <c r="A109" s="4">
        <v>596</v>
      </c>
      <c r="B109" s="5">
        <v>104</v>
      </c>
      <c r="C109" s="6">
        <v>56.7</v>
      </c>
      <c r="D109" s="5">
        <v>104</v>
      </c>
      <c r="E109" s="9"/>
      <c r="F109" s="5">
        <v>47</v>
      </c>
      <c r="G109" s="9"/>
      <c r="H109" s="5">
        <v>47</v>
      </c>
      <c r="I109" s="8">
        <v>14.7</v>
      </c>
      <c r="J109" s="5">
        <v>47</v>
      </c>
      <c r="K109" s="2" t="s">
        <v>120</v>
      </c>
      <c r="L109" s="5">
        <v>46</v>
      </c>
    </row>
    <row r="110" spans="1:12" ht="16.5" customHeight="1" x14ac:dyDescent="0.25">
      <c r="A110" s="4">
        <v>598</v>
      </c>
      <c r="B110" s="5">
        <v>105</v>
      </c>
      <c r="C110" s="6">
        <v>57.1</v>
      </c>
      <c r="D110" s="5">
        <v>105</v>
      </c>
      <c r="E110" s="7">
        <v>6</v>
      </c>
      <c r="F110" s="5">
        <v>46</v>
      </c>
      <c r="G110" s="9"/>
      <c r="H110" s="5">
        <v>46</v>
      </c>
      <c r="I110" s="9"/>
      <c r="J110" s="5">
        <v>46</v>
      </c>
      <c r="K110" s="2" t="s">
        <v>121</v>
      </c>
      <c r="L110" s="5">
        <v>45</v>
      </c>
    </row>
    <row r="111" spans="1:12" ht="16.5" customHeight="1" x14ac:dyDescent="0.25">
      <c r="A111" s="4">
        <v>600</v>
      </c>
      <c r="B111" s="5">
        <v>106</v>
      </c>
      <c r="C111" s="6">
        <v>57.5</v>
      </c>
      <c r="D111" s="5">
        <v>106</v>
      </c>
      <c r="E111" s="9"/>
      <c r="F111" s="5">
        <v>45</v>
      </c>
      <c r="G111" s="7">
        <v>10.6</v>
      </c>
      <c r="H111" s="5">
        <v>45</v>
      </c>
      <c r="I111" s="8">
        <v>14.8</v>
      </c>
      <c r="J111" s="5">
        <v>45</v>
      </c>
      <c r="K111" s="2" t="s">
        <v>122</v>
      </c>
      <c r="L111" s="5">
        <v>44</v>
      </c>
    </row>
    <row r="112" spans="1:12" ht="16.5" customHeight="1" x14ac:dyDescent="0.25">
      <c r="A112" s="4">
        <v>602</v>
      </c>
      <c r="B112" s="5">
        <v>107</v>
      </c>
      <c r="C112" s="6">
        <v>57.9</v>
      </c>
      <c r="D112" s="5">
        <v>107</v>
      </c>
      <c r="E112" s="9"/>
      <c r="F112" s="5">
        <v>44</v>
      </c>
      <c r="G112" s="9"/>
      <c r="H112" s="5">
        <v>44</v>
      </c>
      <c r="I112" s="9"/>
      <c r="J112" s="5">
        <v>44</v>
      </c>
      <c r="K112" s="2" t="s">
        <v>123</v>
      </c>
      <c r="L112" s="5">
        <v>43</v>
      </c>
    </row>
    <row r="113" spans="1:12" ht="16.5" customHeight="1" x14ac:dyDescent="0.25">
      <c r="A113" s="4">
        <v>604</v>
      </c>
      <c r="B113" s="5">
        <v>108</v>
      </c>
      <c r="C113" s="6">
        <v>58.3</v>
      </c>
      <c r="D113" s="5">
        <v>108</v>
      </c>
      <c r="E113" s="9"/>
      <c r="F113" s="5">
        <v>43</v>
      </c>
      <c r="G113" s="9"/>
      <c r="H113" s="5">
        <v>43</v>
      </c>
      <c r="I113" s="8">
        <v>14.9</v>
      </c>
      <c r="J113" s="5">
        <v>43</v>
      </c>
      <c r="K113" s="2" t="s">
        <v>124</v>
      </c>
      <c r="L113" s="5">
        <v>42</v>
      </c>
    </row>
    <row r="114" spans="1:12" ht="16.5" customHeight="1" x14ac:dyDescent="0.25">
      <c r="A114" s="4">
        <v>606</v>
      </c>
      <c r="B114" s="5">
        <v>109</v>
      </c>
      <c r="C114" s="6">
        <v>58.7</v>
      </c>
      <c r="D114" s="5">
        <v>109</v>
      </c>
      <c r="E114" s="9"/>
      <c r="F114" s="5">
        <v>42</v>
      </c>
      <c r="G114" s="7">
        <v>10.7</v>
      </c>
      <c r="H114" s="5">
        <v>42</v>
      </c>
      <c r="I114" s="9"/>
      <c r="J114" s="5">
        <v>42</v>
      </c>
      <c r="K114" s="2" t="s">
        <v>125</v>
      </c>
      <c r="L114" s="5">
        <v>41</v>
      </c>
    </row>
    <row r="115" spans="1:12" ht="16.5" customHeight="1" x14ac:dyDescent="0.25">
      <c r="A115" s="4">
        <v>608</v>
      </c>
      <c r="B115" s="5">
        <v>110</v>
      </c>
      <c r="C115" s="6">
        <v>59.1</v>
      </c>
      <c r="D115" s="5">
        <v>110</v>
      </c>
      <c r="E115" s="7">
        <v>6.1</v>
      </c>
      <c r="F115" s="5">
        <v>41</v>
      </c>
      <c r="G115" s="9"/>
      <c r="H115" s="5">
        <v>41</v>
      </c>
      <c r="I115" s="8">
        <v>15</v>
      </c>
      <c r="J115" s="5">
        <v>41</v>
      </c>
      <c r="K115" s="2" t="s">
        <v>126</v>
      </c>
      <c r="L115" s="5">
        <v>40</v>
      </c>
    </row>
    <row r="116" spans="1:12" ht="16.5" customHeight="1" x14ac:dyDescent="0.25">
      <c r="A116" s="4">
        <v>610</v>
      </c>
      <c r="B116" s="5">
        <v>111</v>
      </c>
      <c r="C116" s="6">
        <v>59.5</v>
      </c>
      <c r="D116" s="5">
        <v>111</v>
      </c>
      <c r="E116" s="9"/>
      <c r="F116" s="5">
        <v>40</v>
      </c>
      <c r="G116" s="9"/>
      <c r="H116" s="5">
        <v>40</v>
      </c>
      <c r="I116" s="9"/>
      <c r="J116" s="5">
        <v>40</v>
      </c>
      <c r="K116" s="2" t="s">
        <v>127</v>
      </c>
      <c r="L116" s="5">
        <v>39</v>
      </c>
    </row>
    <row r="117" spans="1:12" ht="16.5" customHeight="1" x14ac:dyDescent="0.25">
      <c r="A117" s="4">
        <v>612</v>
      </c>
      <c r="B117" s="5">
        <v>112</v>
      </c>
      <c r="C117" s="6">
        <v>59.8</v>
      </c>
      <c r="D117" s="5">
        <v>112</v>
      </c>
      <c r="E117" s="9"/>
      <c r="F117" s="5">
        <v>39</v>
      </c>
      <c r="G117" s="7">
        <v>10.8</v>
      </c>
      <c r="H117" s="5">
        <v>39</v>
      </c>
      <c r="I117" s="8">
        <v>15.1</v>
      </c>
      <c r="J117" s="5">
        <v>39</v>
      </c>
      <c r="K117" s="2" t="s">
        <v>128</v>
      </c>
      <c r="L117" s="5">
        <v>38</v>
      </c>
    </row>
    <row r="118" spans="1:12" ht="16.5" customHeight="1" x14ac:dyDescent="0.25">
      <c r="A118" s="4">
        <v>614</v>
      </c>
      <c r="B118" s="5">
        <v>113</v>
      </c>
      <c r="C118" s="6">
        <v>60.1</v>
      </c>
      <c r="D118" s="5">
        <v>113</v>
      </c>
      <c r="E118" s="9"/>
      <c r="F118" s="5">
        <v>38</v>
      </c>
      <c r="G118" s="9"/>
      <c r="H118" s="5">
        <v>38</v>
      </c>
      <c r="I118" s="9"/>
      <c r="J118" s="5">
        <v>38</v>
      </c>
      <c r="K118" s="2" t="s">
        <v>129</v>
      </c>
      <c r="L118" s="5">
        <v>37</v>
      </c>
    </row>
    <row r="119" spans="1:12" ht="16.5" customHeight="1" x14ac:dyDescent="0.25">
      <c r="A119" s="4">
        <v>616</v>
      </c>
      <c r="B119" s="5">
        <v>114</v>
      </c>
      <c r="C119" s="6">
        <v>60.4</v>
      </c>
      <c r="D119" s="5">
        <v>114</v>
      </c>
      <c r="E119" s="9"/>
      <c r="F119" s="5">
        <v>37</v>
      </c>
      <c r="G119" s="9"/>
      <c r="H119" s="5">
        <v>37</v>
      </c>
      <c r="I119" s="8">
        <v>15.2</v>
      </c>
      <c r="J119" s="5">
        <v>37</v>
      </c>
      <c r="K119" s="2" t="s">
        <v>130</v>
      </c>
      <c r="L119" s="5">
        <v>36</v>
      </c>
    </row>
    <row r="120" spans="1:12" ht="16.5" customHeight="1" x14ac:dyDescent="0.25">
      <c r="A120" s="4">
        <v>618</v>
      </c>
      <c r="B120" s="5">
        <v>115</v>
      </c>
      <c r="C120" s="6">
        <v>60.7</v>
      </c>
      <c r="D120" s="5">
        <v>115</v>
      </c>
      <c r="E120" s="7">
        <v>6.2</v>
      </c>
      <c r="F120" s="5">
        <v>36</v>
      </c>
      <c r="G120" s="7">
        <v>10.9</v>
      </c>
      <c r="H120" s="5">
        <v>36</v>
      </c>
      <c r="I120" s="9"/>
      <c r="J120" s="5">
        <v>36</v>
      </c>
      <c r="K120" s="2" t="s">
        <v>131</v>
      </c>
      <c r="L120" s="5">
        <v>35</v>
      </c>
    </row>
    <row r="121" spans="1:12" ht="16.5" customHeight="1" x14ac:dyDescent="0.25">
      <c r="A121" s="4">
        <v>620</v>
      </c>
      <c r="B121" s="5">
        <v>116</v>
      </c>
      <c r="C121" s="6">
        <v>61</v>
      </c>
      <c r="D121" s="5">
        <v>116</v>
      </c>
      <c r="E121" s="9"/>
      <c r="F121" s="5">
        <v>35</v>
      </c>
      <c r="G121" s="9"/>
      <c r="H121" s="5">
        <v>35</v>
      </c>
      <c r="I121" s="8">
        <v>15.3</v>
      </c>
      <c r="J121" s="5">
        <v>35</v>
      </c>
      <c r="K121" s="2" t="s">
        <v>132</v>
      </c>
      <c r="L121" s="5">
        <v>34</v>
      </c>
    </row>
    <row r="122" spans="1:12" ht="16.5" customHeight="1" x14ac:dyDescent="0.25">
      <c r="A122" s="4">
        <v>622</v>
      </c>
      <c r="B122" s="5">
        <v>117</v>
      </c>
      <c r="C122" s="6">
        <v>61.3</v>
      </c>
      <c r="D122" s="5">
        <v>117</v>
      </c>
      <c r="E122" s="9"/>
      <c r="F122" s="5">
        <v>34</v>
      </c>
      <c r="G122" s="9"/>
      <c r="H122" s="5">
        <v>34</v>
      </c>
      <c r="I122" s="9"/>
      <c r="J122" s="5">
        <v>34</v>
      </c>
      <c r="K122" s="2" t="s">
        <v>133</v>
      </c>
      <c r="L122" s="11">
        <v>33</v>
      </c>
    </row>
    <row r="123" spans="1:12" ht="16.5" customHeight="1" x14ac:dyDescent="0.25">
      <c r="A123" s="4">
        <v>624</v>
      </c>
      <c r="B123" s="5">
        <v>118</v>
      </c>
      <c r="C123" s="6">
        <v>61.6</v>
      </c>
      <c r="D123" s="5">
        <v>118</v>
      </c>
      <c r="E123" s="9"/>
      <c r="F123" s="11">
        <v>33</v>
      </c>
      <c r="G123" s="4">
        <v>11</v>
      </c>
      <c r="H123" s="11">
        <v>33</v>
      </c>
      <c r="I123" s="8">
        <v>15.4</v>
      </c>
      <c r="J123" s="11">
        <v>33</v>
      </c>
      <c r="K123" s="2" t="s">
        <v>134</v>
      </c>
      <c r="L123" s="5">
        <v>32</v>
      </c>
    </row>
    <row r="124" spans="1:12" ht="16.5" customHeight="1" x14ac:dyDescent="0.25">
      <c r="A124" s="4">
        <v>626</v>
      </c>
      <c r="B124" s="5">
        <v>119</v>
      </c>
      <c r="C124" s="6">
        <v>61.9</v>
      </c>
      <c r="D124" s="5">
        <v>119</v>
      </c>
      <c r="E124" s="9"/>
      <c r="F124" s="5">
        <v>32</v>
      </c>
      <c r="G124" s="9"/>
      <c r="H124" s="5">
        <v>32</v>
      </c>
      <c r="I124" s="9"/>
      <c r="J124" s="5">
        <v>32</v>
      </c>
      <c r="K124" s="2" t="s">
        <v>135</v>
      </c>
      <c r="L124" s="5">
        <v>31</v>
      </c>
    </row>
    <row r="125" spans="1:12" ht="16.5" customHeight="1" x14ac:dyDescent="0.25">
      <c r="A125" s="4">
        <v>628</v>
      </c>
      <c r="B125" s="5">
        <v>120</v>
      </c>
      <c r="C125" s="6">
        <v>62.2</v>
      </c>
      <c r="D125" s="5">
        <v>120</v>
      </c>
      <c r="E125" s="7">
        <v>6.3</v>
      </c>
      <c r="F125" s="5">
        <v>31</v>
      </c>
      <c r="G125" s="9"/>
      <c r="H125" s="5">
        <v>31</v>
      </c>
      <c r="I125" s="8">
        <v>15.5</v>
      </c>
      <c r="J125" s="5">
        <v>31</v>
      </c>
      <c r="K125" s="2" t="s">
        <v>136</v>
      </c>
      <c r="L125" s="5">
        <v>30</v>
      </c>
    </row>
    <row r="126" spans="1:12" ht="16.5" customHeight="1" x14ac:dyDescent="0.25">
      <c r="A126" s="4">
        <v>630</v>
      </c>
      <c r="B126" s="5">
        <v>121</v>
      </c>
      <c r="C126" s="6">
        <v>62.5</v>
      </c>
      <c r="D126" s="5">
        <v>121</v>
      </c>
      <c r="E126" s="9"/>
      <c r="F126" s="5">
        <v>30</v>
      </c>
      <c r="G126" s="7">
        <v>11.1</v>
      </c>
      <c r="H126" s="5">
        <v>30</v>
      </c>
      <c r="I126" s="9"/>
      <c r="J126" s="5">
        <v>30</v>
      </c>
      <c r="K126" s="2" t="s">
        <v>137</v>
      </c>
      <c r="L126" s="5">
        <v>29</v>
      </c>
    </row>
    <row r="127" spans="1:12" ht="16.5" customHeight="1" x14ac:dyDescent="0.25">
      <c r="A127" s="4">
        <v>632</v>
      </c>
      <c r="B127" s="5">
        <v>122</v>
      </c>
      <c r="C127" s="6">
        <v>62.8</v>
      </c>
      <c r="D127" s="5">
        <v>122</v>
      </c>
      <c r="E127" s="9"/>
      <c r="F127" s="5">
        <v>29</v>
      </c>
      <c r="G127" s="9"/>
      <c r="H127" s="5">
        <v>29</v>
      </c>
      <c r="I127" s="8">
        <v>15.6</v>
      </c>
      <c r="J127" s="5">
        <v>29</v>
      </c>
      <c r="K127" s="2" t="s">
        <v>138</v>
      </c>
      <c r="L127" s="5">
        <v>28</v>
      </c>
    </row>
    <row r="128" spans="1:12" ht="16.5" customHeight="1" x14ac:dyDescent="0.25">
      <c r="A128" s="4">
        <v>633</v>
      </c>
      <c r="B128" s="5">
        <v>123</v>
      </c>
      <c r="C128" s="6">
        <v>63.1</v>
      </c>
      <c r="D128" s="5">
        <v>123</v>
      </c>
      <c r="E128" s="9"/>
      <c r="F128" s="5">
        <v>28</v>
      </c>
      <c r="G128" s="9"/>
      <c r="H128" s="5">
        <v>28</v>
      </c>
      <c r="I128" s="9"/>
      <c r="J128" s="5">
        <v>28</v>
      </c>
      <c r="K128" s="2" t="s">
        <v>139</v>
      </c>
      <c r="L128" s="5">
        <v>27</v>
      </c>
    </row>
    <row r="129" spans="1:12" ht="16.5" customHeight="1" x14ac:dyDescent="0.25">
      <c r="A129" s="4">
        <v>634</v>
      </c>
      <c r="B129" s="5">
        <v>124</v>
      </c>
      <c r="C129" s="6">
        <v>63.4</v>
      </c>
      <c r="D129" s="5">
        <v>124</v>
      </c>
      <c r="E129" s="9"/>
      <c r="F129" s="5">
        <v>27</v>
      </c>
      <c r="G129" s="7">
        <v>11.2</v>
      </c>
      <c r="H129" s="5">
        <v>27</v>
      </c>
      <c r="I129" s="8">
        <v>15.7</v>
      </c>
      <c r="J129" s="5">
        <v>27</v>
      </c>
      <c r="K129" s="2" t="s">
        <v>140</v>
      </c>
      <c r="L129" s="5">
        <v>26</v>
      </c>
    </row>
    <row r="130" spans="1:12" ht="16.5" customHeight="1" x14ac:dyDescent="0.25">
      <c r="A130" s="4">
        <v>635</v>
      </c>
      <c r="B130" s="5">
        <v>125</v>
      </c>
      <c r="C130" s="6">
        <v>63.7</v>
      </c>
      <c r="D130" s="5">
        <v>125</v>
      </c>
      <c r="E130" s="7">
        <v>6.4</v>
      </c>
      <c r="F130" s="5">
        <v>26</v>
      </c>
      <c r="G130" s="15"/>
      <c r="H130" s="5">
        <v>26</v>
      </c>
      <c r="I130" s="9"/>
      <c r="J130" s="5">
        <v>26</v>
      </c>
      <c r="K130" s="2" t="s">
        <v>141</v>
      </c>
      <c r="L130" s="5">
        <v>25</v>
      </c>
    </row>
    <row r="131" spans="1:12" ht="16.5" customHeight="1" x14ac:dyDescent="0.25">
      <c r="A131" s="4">
        <v>636</v>
      </c>
      <c r="B131" s="5">
        <v>126</v>
      </c>
      <c r="C131" s="6">
        <v>64</v>
      </c>
      <c r="D131" s="5">
        <v>126</v>
      </c>
      <c r="E131" s="9"/>
      <c r="F131" s="5">
        <v>25</v>
      </c>
      <c r="G131" s="15"/>
      <c r="H131" s="5">
        <v>25</v>
      </c>
      <c r="I131" s="8">
        <v>15.8</v>
      </c>
      <c r="J131" s="5">
        <v>25</v>
      </c>
      <c r="K131" s="2" t="s">
        <v>142</v>
      </c>
      <c r="L131" s="5">
        <v>24</v>
      </c>
    </row>
    <row r="132" spans="1:12" ht="16.5" customHeight="1" x14ac:dyDescent="0.25">
      <c r="A132" s="4">
        <v>637</v>
      </c>
      <c r="B132" s="5">
        <v>127</v>
      </c>
      <c r="C132" s="6">
        <v>64.3</v>
      </c>
      <c r="D132" s="5">
        <v>127</v>
      </c>
      <c r="E132" s="7"/>
      <c r="F132" s="5">
        <v>24</v>
      </c>
      <c r="G132" s="7">
        <v>11.3</v>
      </c>
      <c r="H132" s="5">
        <v>24</v>
      </c>
      <c r="I132" s="9"/>
      <c r="J132" s="5">
        <v>24</v>
      </c>
      <c r="K132" s="2" t="s">
        <v>143</v>
      </c>
      <c r="L132" s="5">
        <v>23</v>
      </c>
    </row>
    <row r="133" spans="1:12" ht="16.5" customHeight="1" x14ac:dyDescent="0.25">
      <c r="A133" s="4">
        <v>638</v>
      </c>
      <c r="B133" s="5">
        <v>128</v>
      </c>
      <c r="C133" s="6">
        <v>64.599999999999994</v>
      </c>
      <c r="D133" s="5">
        <v>128</v>
      </c>
      <c r="E133" s="7"/>
      <c r="F133" s="5">
        <v>23</v>
      </c>
      <c r="G133" s="9"/>
      <c r="H133" s="5">
        <v>23</v>
      </c>
      <c r="I133" s="8">
        <v>15.9</v>
      </c>
      <c r="J133" s="5">
        <v>23</v>
      </c>
      <c r="K133" s="2" t="s">
        <v>144</v>
      </c>
      <c r="L133" s="5">
        <v>22</v>
      </c>
    </row>
    <row r="134" spans="1:12" ht="16.5" customHeight="1" x14ac:dyDescent="0.25">
      <c r="A134" s="4">
        <v>639</v>
      </c>
      <c r="B134" s="5">
        <v>129</v>
      </c>
      <c r="C134" s="6">
        <v>64.900000000000006</v>
      </c>
      <c r="D134" s="5">
        <v>129</v>
      </c>
      <c r="E134" s="7"/>
      <c r="F134" s="5">
        <v>22</v>
      </c>
      <c r="G134" s="9"/>
      <c r="H134" s="5">
        <v>22</v>
      </c>
      <c r="I134" s="9"/>
      <c r="J134" s="5">
        <v>22</v>
      </c>
      <c r="K134" s="2" t="s">
        <v>145</v>
      </c>
      <c r="L134" s="5">
        <v>21</v>
      </c>
    </row>
    <row r="135" spans="1:12" ht="16.5" customHeight="1" x14ac:dyDescent="0.25">
      <c r="A135" s="4">
        <v>640</v>
      </c>
      <c r="B135" s="5">
        <v>130</v>
      </c>
      <c r="C135" s="6">
        <v>65.2</v>
      </c>
      <c r="D135" s="5">
        <v>130</v>
      </c>
      <c r="E135" s="7">
        <v>6.5</v>
      </c>
      <c r="F135" s="5">
        <v>21</v>
      </c>
      <c r="G135" s="7">
        <v>11.4</v>
      </c>
      <c r="H135" s="5">
        <v>21</v>
      </c>
      <c r="I135" s="8">
        <v>16</v>
      </c>
      <c r="J135" s="5">
        <v>21</v>
      </c>
      <c r="K135" s="2" t="s">
        <v>146</v>
      </c>
      <c r="L135" s="5">
        <v>20</v>
      </c>
    </row>
    <row r="136" spans="1:12" ht="16.5" customHeight="1" x14ac:dyDescent="0.25">
      <c r="A136" s="4">
        <v>641</v>
      </c>
      <c r="B136" s="5">
        <v>131</v>
      </c>
      <c r="C136" s="6">
        <v>65.5</v>
      </c>
      <c r="D136" s="5">
        <v>131</v>
      </c>
      <c r="E136" s="9"/>
      <c r="F136" s="5">
        <v>20</v>
      </c>
      <c r="G136" s="9"/>
      <c r="H136" s="5">
        <v>20</v>
      </c>
      <c r="I136" s="8">
        <v>16.100000000000001</v>
      </c>
      <c r="J136" s="5">
        <v>20</v>
      </c>
      <c r="K136" s="2" t="s">
        <v>147</v>
      </c>
      <c r="L136" s="5">
        <v>19</v>
      </c>
    </row>
    <row r="137" spans="1:12" ht="16.5" customHeight="1" x14ac:dyDescent="0.25">
      <c r="A137" s="4">
        <v>642</v>
      </c>
      <c r="B137" s="5">
        <v>132</v>
      </c>
      <c r="C137" s="6">
        <v>65.8</v>
      </c>
      <c r="D137" s="5">
        <v>132</v>
      </c>
      <c r="E137" s="9"/>
      <c r="F137" s="5">
        <v>19</v>
      </c>
      <c r="G137" s="9"/>
      <c r="H137" s="5">
        <v>19</v>
      </c>
      <c r="I137" s="8">
        <v>16.2</v>
      </c>
      <c r="J137" s="5">
        <v>19</v>
      </c>
      <c r="K137" s="2" t="s">
        <v>148</v>
      </c>
      <c r="L137" s="5">
        <v>18</v>
      </c>
    </row>
    <row r="138" spans="1:12" ht="16.5" customHeight="1" x14ac:dyDescent="0.25">
      <c r="A138" s="4">
        <v>643</v>
      </c>
      <c r="B138" s="5">
        <v>133</v>
      </c>
      <c r="C138" s="13">
        <v>66.099999999999994</v>
      </c>
      <c r="D138" s="5">
        <v>133</v>
      </c>
      <c r="E138" s="9"/>
      <c r="F138" s="5">
        <v>18</v>
      </c>
      <c r="G138" s="7">
        <v>11.5</v>
      </c>
      <c r="H138" s="5">
        <v>18</v>
      </c>
      <c r="I138" s="8">
        <v>16.3</v>
      </c>
      <c r="J138" s="5">
        <v>18</v>
      </c>
      <c r="K138" s="2" t="s">
        <v>149</v>
      </c>
      <c r="L138" s="5">
        <v>17</v>
      </c>
    </row>
    <row r="139" spans="1:12" ht="16.5" customHeight="1" x14ac:dyDescent="0.25">
      <c r="A139" s="4">
        <v>644</v>
      </c>
      <c r="B139" s="5">
        <v>134</v>
      </c>
      <c r="C139" s="6">
        <v>66.400000000000006</v>
      </c>
      <c r="D139" s="5">
        <v>134</v>
      </c>
      <c r="E139" s="9"/>
      <c r="F139" s="5">
        <v>17</v>
      </c>
      <c r="G139" s="9"/>
      <c r="H139" s="5">
        <v>17</v>
      </c>
      <c r="I139" s="8">
        <v>16.399999999999999</v>
      </c>
      <c r="J139" s="5">
        <v>17</v>
      </c>
      <c r="K139" s="2" t="s">
        <v>150</v>
      </c>
      <c r="L139" s="5">
        <v>16</v>
      </c>
    </row>
    <row r="140" spans="1:12" ht="16.5" customHeight="1" x14ac:dyDescent="0.25">
      <c r="A140" s="4">
        <v>645</v>
      </c>
      <c r="B140" s="5">
        <v>135</v>
      </c>
      <c r="C140" s="6">
        <v>66.7</v>
      </c>
      <c r="D140" s="5">
        <v>135</v>
      </c>
      <c r="E140" s="7">
        <v>6.6</v>
      </c>
      <c r="F140" s="5">
        <v>16</v>
      </c>
      <c r="G140" s="9"/>
      <c r="H140" s="5">
        <v>16</v>
      </c>
      <c r="I140" s="8">
        <v>16.5</v>
      </c>
      <c r="J140" s="5">
        <v>16</v>
      </c>
      <c r="K140" s="2" t="s">
        <v>151</v>
      </c>
      <c r="L140" s="5">
        <v>15</v>
      </c>
    </row>
    <row r="141" spans="1:12" ht="16.5" customHeight="1" x14ac:dyDescent="0.25">
      <c r="A141" s="4">
        <v>646</v>
      </c>
      <c r="B141" s="5">
        <v>136</v>
      </c>
      <c r="C141" s="6">
        <v>67</v>
      </c>
      <c r="D141" s="5">
        <v>136</v>
      </c>
      <c r="E141" s="9"/>
      <c r="F141" s="5">
        <v>15</v>
      </c>
      <c r="G141" s="7">
        <v>11.6</v>
      </c>
      <c r="H141" s="5">
        <v>15</v>
      </c>
      <c r="I141" s="8">
        <v>16.600000000000001</v>
      </c>
      <c r="J141" s="5">
        <v>15</v>
      </c>
      <c r="K141" s="2" t="s">
        <v>152</v>
      </c>
      <c r="L141" s="5">
        <v>14</v>
      </c>
    </row>
    <row r="142" spans="1:12" ht="16.5" customHeight="1" x14ac:dyDescent="0.25">
      <c r="A142" s="4">
        <v>647</v>
      </c>
      <c r="B142" s="5">
        <v>137</v>
      </c>
      <c r="C142" s="6">
        <v>67.3</v>
      </c>
      <c r="D142" s="5">
        <v>137</v>
      </c>
      <c r="E142" s="9"/>
      <c r="F142" s="5">
        <v>14</v>
      </c>
      <c r="G142" s="9"/>
      <c r="H142" s="5">
        <v>14</v>
      </c>
      <c r="I142" s="8">
        <v>16.7</v>
      </c>
      <c r="J142" s="5">
        <v>14</v>
      </c>
      <c r="K142" s="2" t="s">
        <v>153</v>
      </c>
      <c r="L142" s="5">
        <v>13</v>
      </c>
    </row>
    <row r="143" spans="1:12" ht="16.5" customHeight="1" x14ac:dyDescent="0.25">
      <c r="A143" s="4">
        <v>648</v>
      </c>
      <c r="B143" s="5">
        <v>138</v>
      </c>
      <c r="C143" s="6">
        <v>67.5</v>
      </c>
      <c r="D143" s="5">
        <v>138</v>
      </c>
      <c r="E143" s="9"/>
      <c r="F143" s="5">
        <v>13</v>
      </c>
      <c r="G143" s="9"/>
      <c r="H143" s="5">
        <v>13</v>
      </c>
      <c r="I143" s="8">
        <v>16.8</v>
      </c>
      <c r="J143" s="5">
        <v>13</v>
      </c>
      <c r="K143" s="2" t="s">
        <v>154</v>
      </c>
      <c r="L143" s="5">
        <v>12</v>
      </c>
    </row>
    <row r="144" spans="1:12" ht="16.5" customHeight="1" x14ac:dyDescent="0.25">
      <c r="A144" s="4">
        <v>649</v>
      </c>
      <c r="B144" s="5">
        <v>139</v>
      </c>
      <c r="C144" s="6">
        <v>67.7</v>
      </c>
      <c r="D144" s="5">
        <v>139</v>
      </c>
      <c r="E144" s="9"/>
      <c r="F144" s="5">
        <v>12</v>
      </c>
      <c r="G144" s="2" t="s">
        <v>155</v>
      </c>
      <c r="H144" s="5">
        <v>12</v>
      </c>
      <c r="I144" s="8">
        <v>16.899999999999999</v>
      </c>
      <c r="J144" s="5">
        <v>12</v>
      </c>
      <c r="K144" s="2" t="s">
        <v>156</v>
      </c>
      <c r="L144" s="5">
        <v>11</v>
      </c>
    </row>
    <row r="145" spans="1:12" ht="16.5" customHeight="1" x14ac:dyDescent="0.25">
      <c r="A145" s="4">
        <v>650</v>
      </c>
      <c r="B145" s="5">
        <v>140</v>
      </c>
      <c r="C145" s="6">
        <v>67.900000000000006</v>
      </c>
      <c r="D145" s="5">
        <v>140</v>
      </c>
      <c r="E145" s="7">
        <v>6.7</v>
      </c>
      <c r="F145" s="5">
        <v>11</v>
      </c>
      <c r="G145" s="9"/>
      <c r="H145" s="5">
        <v>11</v>
      </c>
      <c r="I145" s="8">
        <v>17</v>
      </c>
      <c r="J145" s="5">
        <v>11</v>
      </c>
      <c r="K145" s="2" t="s">
        <v>157</v>
      </c>
      <c r="L145" s="5">
        <v>10</v>
      </c>
    </row>
    <row r="146" spans="1:12" ht="16.5" customHeight="1" x14ac:dyDescent="0.25">
      <c r="A146" s="4">
        <v>651</v>
      </c>
      <c r="B146" s="5">
        <v>141</v>
      </c>
      <c r="C146" s="6">
        <v>68.099999999999994</v>
      </c>
      <c r="D146" s="5">
        <v>141</v>
      </c>
      <c r="E146" s="9"/>
      <c r="F146" s="5">
        <v>10</v>
      </c>
      <c r="G146" s="9"/>
      <c r="H146" s="5">
        <v>10</v>
      </c>
      <c r="I146" s="8">
        <v>17.100000000000001</v>
      </c>
      <c r="J146" s="5">
        <v>10</v>
      </c>
      <c r="K146" s="2" t="s">
        <v>158</v>
      </c>
      <c r="L146" s="5">
        <v>9</v>
      </c>
    </row>
    <row r="147" spans="1:12" ht="16.5" customHeight="1" x14ac:dyDescent="0.25">
      <c r="A147" s="4">
        <v>652</v>
      </c>
      <c r="B147" s="5">
        <v>142</v>
      </c>
      <c r="C147" s="6">
        <v>68.3</v>
      </c>
      <c r="D147" s="5">
        <v>142</v>
      </c>
      <c r="E147" s="9"/>
      <c r="F147" s="5">
        <v>9</v>
      </c>
      <c r="G147" s="7">
        <v>11.8</v>
      </c>
      <c r="H147" s="5">
        <v>9</v>
      </c>
      <c r="I147" s="8">
        <v>17.2</v>
      </c>
      <c r="J147" s="5">
        <v>9</v>
      </c>
      <c r="K147" s="2" t="s">
        <v>159</v>
      </c>
      <c r="L147" s="5">
        <v>8</v>
      </c>
    </row>
    <row r="148" spans="1:12" ht="16.5" customHeight="1" x14ac:dyDescent="0.25">
      <c r="A148" s="4">
        <v>653</v>
      </c>
      <c r="B148" s="5">
        <v>143</v>
      </c>
      <c r="C148" s="6">
        <v>68.5</v>
      </c>
      <c r="D148" s="5">
        <v>143</v>
      </c>
      <c r="E148" s="9"/>
      <c r="F148" s="5">
        <v>8</v>
      </c>
      <c r="G148" s="9"/>
      <c r="H148" s="5">
        <v>8</v>
      </c>
      <c r="I148" s="8">
        <v>17.3</v>
      </c>
      <c r="J148" s="5">
        <v>8</v>
      </c>
      <c r="K148" s="2" t="s">
        <v>160</v>
      </c>
      <c r="L148" s="5">
        <v>7</v>
      </c>
    </row>
    <row r="149" spans="1:12" ht="16.5" customHeight="1" x14ac:dyDescent="0.25">
      <c r="A149" s="4">
        <v>654</v>
      </c>
      <c r="B149" s="5">
        <v>144</v>
      </c>
      <c r="C149" s="6">
        <v>68.7</v>
      </c>
      <c r="D149" s="5">
        <v>144</v>
      </c>
      <c r="E149" s="9"/>
      <c r="F149" s="5">
        <v>7</v>
      </c>
      <c r="G149" s="7">
        <v>11.9</v>
      </c>
      <c r="H149" s="5">
        <v>7</v>
      </c>
      <c r="I149" s="8">
        <v>17.399999999999999</v>
      </c>
      <c r="J149" s="5">
        <v>7</v>
      </c>
      <c r="K149" s="2" t="s">
        <v>161</v>
      </c>
      <c r="L149" s="5">
        <v>6</v>
      </c>
    </row>
    <row r="150" spans="1:12" ht="16.5" customHeight="1" x14ac:dyDescent="0.25">
      <c r="A150" s="4">
        <v>655</v>
      </c>
      <c r="B150" s="5">
        <v>145</v>
      </c>
      <c r="C150" s="6">
        <v>68.900000000000006</v>
      </c>
      <c r="D150" s="5">
        <v>145</v>
      </c>
      <c r="E150" s="7">
        <v>6.8</v>
      </c>
      <c r="F150" s="5">
        <v>6</v>
      </c>
      <c r="G150" s="9"/>
      <c r="H150" s="5">
        <v>6</v>
      </c>
      <c r="I150" s="8">
        <v>17.5</v>
      </c>
      <c r="J150" s="5">
        <v>6</v>
      </c>
      <c r="K150" s="2" t="s">
        <v>162</v>
      </c>
      <c r="L150" s="5">
        <v>5</v>
      </c>
    </row>
    <row r="151" spans="1:12" ht="16.5" customHeight="1" x14ac:dyDescent="0.25">
      <c r="A151" s="4">
        <v>656</v>
      </c>
      <c r="B151" s="5">
        <v>146</v>
      </c>
      <c r="C151" s="6">
        <v>69.099999999999994</v>
      </c>
      <c r="D151" s="5">
        <v>146</v>
      </c>
      <c r="E151" s="9"/>
      <c r="F151" s="5">
        <v>5</v>
      </c>
      <c r="G151" s="7">
        <v>12</v>
      </c>
      <c r="H151" s="5">
        <v>5</v>
      </c>
      <c r="I151" s="8">
        <v>17.600000000000001</v>
      </c>
      <c r="J151" s="5">
        <v>5</v>
      </c>
      <c r="K151" s="2" t="s">
        <v>163</v>
      </c>
      <c r="L151" s="5">
        <v>4</v>
      </c>
    </row>
    <row r="152" spans="1:12" ht="16.5" customHeight="1" x14ac:dyDescent="0.25">
      <c r="A152" s="4">
        <v>657</v>
      </c>
      <c r="B152" s="5">
        <v>147</v>
      </c>
      <c r="C152" s="6">
        <v>69.3</v>
      </c>
      <c r="D152" s="5">
        <v>147</v>
      </c>
      <c r="E152" s="9"/>
      <c r="F152" s="5">
        <v>4</v>
      </c>
      <c r="G152" s="9"/>
      <c r="H152" s="5">
        <v>4</v>
      </c>
      <c r="I152" s="8">
        <v>17.7</v>
      </c>
      <c r="J152" s="5">
        <v>4</v>
      </c>
      <c r="K152" s="2" t="s">
        <v>164</v>
      </c>
      <c r="L152" s="10">
        <v>3</v>
      </c>
    </row>
    <row r="153" spans="1:12" ht="16.5" customHeight="1" x14ac:dyDescent="0.25">
      <c r="A153" s="4">
        <v>658</v>
      </c>
      <c r="B153" s="5">
        <v>148</v>
      </c>
      <c r="C153" s="6">
        <v>69.5</v>
      </c>
      <c r="D153" s="5">
        <v>148</v>
      </c>
      <c r="E153" s="9"/>
      <c r="F153" s="10">
        <v>3</v>
      </c>
      <c r="G153" s="7">
        <v>12.1</v>
      </c>
      <c r="H153" s="10">
        <v>3</v>
      </c>
      <c r="I153" s="8">
        <v>17.8</v>
      </c>
      <c r="J153" s="10">
        <v>3</v>
      </c>
      <c r="K153" s="2" t="s">
        <v>165</v>
      </c>
      <c r="L153" s="5">
        <v>2</v>
      </c>
    </row>
    <row r="154" spans="1:12" ht="16.5" customHeight="1" x14ac:dyDescent="0.25">
      <c r="A154" s="4">
        <v>659</v>
      </c>
      <c r="B154" s="5">
        <v>149</v>
      </c>
      <c r="C154" s="6">
        <v>69.7</v>
      </c>
      <c r="D154" s="5">
        <v>149</v>
      </c>
      <c r="E154" s="9"/>
      <c r="F154" s="5">
        <v>2</v>
      </c>
      <c r="G154" s="9"/>
      <c r="H154" s="5">
        <v>2</v>
      </c>
      <c r="I154" s="8">
        <v>17.899999999999999</v>
      </c>
      <c r="J154" s="5">
        <v>2</v>
      </c>
      <c r="K154" s="2" t="s">
        <v>166</v>
      </c>
      <c r="L154" s="5">
        <v>1</v>
      </c>
    </row>
    <row r="155" spans="1:12" ht="16.5" customHeight="1" x14ac:dyDescent="0.25">
      <c r="A155" s="4">
        <v>660</v>
      </c>
      <c r="B155" s="3" t="s">
        <v>14</v>
      </c>
      <c r="C155" s="6">
        <v>70</v>
      </c>
      <c r="D155" s="3" t="s">
        <v>14</v>
      </c>
      <c r="E155" s="7">
        <v>6.9</v>
      </c>
      <c r="F155" s="5">
        <v>1</v>
      </c>
      <c r="G155" s="7">
        <v>12.2</v>
      </c>
      <c r="H155" s="5">
        <v>1</v>
      </c>
      <c r="I155" s="8">
        <v>18</v>
      </c>
      <c r="J155" s="5">
        <v>1</v>
      </c>
      <c r="K155" s="16" t="s">
        <v>12</v>
      </c>
      <c r="L155" s="17">
        <v>1</v>
      </c>
    </row>
    <row r="156" spans="1:12" ht="18.75" x14ac:dyDescent="0.25">
      <c r="A156" s="16" t="s">
        <v>9</v>
      </c>
      <c r="B156" s="17">
        <v>150</v>
      </c>
      <c r="C156" s="18" t="s">
        <v>10</v>
      </c>
      <c r="D156" s="17">
        <v>150</v>
      </c>
      <c r="E156" s="16" t="s">
        <v>167</v>
      </c>
      <c r="F156" s="17">
        <v>0</v>
      </c>
      <c r="G156" s="16" t="s">
        <v>168</v>
      </c>
      <c r="H156" s="17">
        <v>0</v>
      </c>
      <c r="I156" s="16">
        <v>18.100000000000001</v>
      </c>
      <c r="J156" s="17">
        <v>0</v>
      </c>
      <c r="K156" s="16" t="s">
        <v>169</v>
      </c>
      <c r="L156" s="17">
        <v>0</v>
      </c>
    </row>
    <row r="157" spans="1:12" ht="18.75" x14ac:dyDescent="0.25">
      <c r="A157" s="16"/>
      <c r="B157" s="16"/>
      <c r="C157" s="18"/>
      <c r="D157" s="17"/>
      <c r="E157" s="16">
        <v>0</v>
      </c>
      <c r="F157" s="17">
        <v>0</v>
      </c>
      <c r="G157" s="16">
        <v>0</v>
      </c>
      <c r="H157" s="17">
        <v>0</v>
      </c>
      <c r="I157" s="16">
        <v>0</v>
      </c>
      <c r="J157" s="17">
        <v>0</v>
      </c>
      <c r="K157" s="16">
        <v>0</v>
      </c>
      <c r="L157" s="17">
        <v>0</v>
      </c>
    </row>
    <row r="158" spans="1:12" ht="18.75" x14ac:dyDescent="0.25">
      <c r="A158" s="16"/>
      <c r="B158" s="17">
        <v>0</v>
      </c>
      <c r="C158" s="18"/>
      <c r="D158" s="17">
        <v>0</v>
      </c>
      <c r="E158" s="16">
        <v>0</v>
      </c>
      <c r="F158" s="17">
        <v>0</v>
      </c>
      <c r="G158" s="16">
        <v>0</v>
      </c>
      <c r="H158" s="17">
        <v>0</v>
      </c>
      <c r="I158" s="16">
        <v>0</v>
      </c>
      <c r="J158" s="17">
        <v>0</v>
      </c>
      <c r="K158" s="16"/>
      <c r="L158" s="17"/>
    </row>
  </sheetData>
  <sheetProtection sheet="1" objects="1" scenarios="1"/>
  <sortState ref="D6:D155">
    <sortCondition ref="D6:D155"/>
  </sortState>
  <mergeCells count="2">
    <mergeCell ref="A1:L1"/>
    <mergeCell ref="A2:L2"/>
  </mergeCells>
  <pageMargins left="0.97916666666666663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opLeftCell="A145" workbookViewId="0">
      <selection activeCell="K4" sqref="K4:K157"/>
    </sheetView>
  </sheetViews>
  <sheetFormatPr defaultRowHeight="15.75" x14ac:dyDescent="0.25"/>
  <cols>
    <col min="1" max="1" width="12.5" customWidth="1"/>
    <col min="5" max="5" width="10" customWidth="1"/>
    <col min="7" max="7" width="10.5" customWidth="1"/>
    <col min="9" max="9" width="10.375" customWidth="1"/>
    <col min="11" max="11" width="11.25" customWidth="1"/>
  </cols>
  <sheetData>
    <row r="1" spans="1:13" ht="74.2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"/>
    </row>
    <row r="2" spans="1:13" ht="18.75" x14ac:dyDescent="0.25">
      <c r="A2" s="60" t="s">
        <v>170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</row>
    <row r="3" spans="1:13" ht="78.75" customHeight="1" x14ac:dyDescent="0.25">
      <c r="A3" s="2" t="s">
        <v>2</v>
      </c>
      <c r="B3" s="3" t="s">
        <v>3</v>
      </c>
      <c r="C3" s="2" t="s">
        <v>171</v>
      </c>
      <c r="D3" s="3" t="s">
        <v>3</v>
      </c>
      <c r="E3" s="2" t="s">
        <v>5</v>
      </c>
      <c r="F3" s="3" t="s">
        <v>3</v>
      </c>
      <c r="G3" s="2" t="s">
        <v>6</v>
      </c>
      <c r="H3" s="3" t="s">
        <v>3</v>
      </c>
      <c r="I3" s="2" t="s">
        <v>7</v>
      </c>
      <c r="J3" s="3" t="s">
        <v>3</v>
      </c>
      <c r="K3" s="2" t="s">
        <v>172</v>
      </c>
      <c r="L3" s="3" t="s">
        <v>3</v>
      </c>
    </row>
    <row r="4" spans="1:13" ht="16.5" customHeight="1" x14ac:dyDescent="0.25">
      <c r="A4" s="2" t="s">
        <v>173</v>
      </c>
      <c r="B4" s="3">
        <v>150</v>
      </c>
      <c r="C4" s="19" t="s">
        <v>174</v>
      </c>
      <c r="D4" s="3">
        <v>150</v>
      </c>
      <c r="E4" s="2">
        <v>0</v>
      </c>
      <c r="F4" s="3">
        <v>0</v>
      </c>
      <c r="G4" s="2">
        <v>0</v>
      </c>
      <c r="H4" s="3">
        <v>0</v>
      </c>
      <c r="I4" s="2">
        <v>0</v>
      </c>
      <c r="J4" s="3">
        <v>0</v>
      </c>
      <c r="K4" s="2" t="s">
        <v>175</v>
      </c>
      <c r="L4" s="3">
        <v>150</v>
      </c>
    </row>
    <row r="5" spans="1:13" ht="16.5" customHeight="1" x14ac:dyDescent="0.25">
      <c r="A5" s="2">
        <v>0</v>
      </c>
      <c r="B5" s="3">
        <v>0</v>
      </c>
      <c r="C5" s="2">
        <v>0</v>
      </c>
      <c r="D5" s="3">
        <v>0</v>
      </c>
      <c r="E5" s="2">
        <v>2</v>
      </c>
      <c r="F5" s="3">
        <v>150</v>
      </c>
      <c r="G5" s="2">
        <v>2</v>
      </c>
      <c r="H5" s="3">
        <v>150</v>
      </c>
      <c r="I5" s="2">
        <v>2</v>
      </c>
      <c r="J5" s="3">
        <v>150</v>
      </c>
      <c r="K5" s="2" t="s">
        <v>176</v>
      </c>
      <c r="L5" s="5">
        <v>150</v>
      </c>
    </row>
    <row r="6" spans="1:13" ht="16.5" customHeight="1" x14ac:dyDescent="0.25">
      <c r="A6" s="4">
        <v>200</v>
      </c>
      <c r="B6" s="5">
        <v>1</v>
      </c>
      <c r="C6" s="6">
        <v>6.5</v>
      </c>
      <c r="D6" s="5">
        <v>1</v>
      </c>
      <c r="E6" s="7">
        <v>4.4000000000000004</v>
      </c>
      <c r="F6" s="5">
        <v>150</v>
      </c>
      <c r="G6" s="7">
        <v>8</v>
      </c>
      <c r="H6" s="5">
        <v>150</v>
      </c>
      <c r="I6" s="7">
        <v>13.1</v>
      </c>
      <c r="J6" s="5">
        <v>150</v>
      </c>
      <c r="K6" s="2" t="s">
        <v>177</v>
      </c>
      <c r="L6" s="5">
        <v>149</v>
      </c>
    </row>
    <row r="7" spans="1:13" ht="16.5" customHeight="1" x14ac:dyDescent="0.25">
      <c r="A7" s="4">
        <v>205</v>
      </c>
      <c r="B7" s="5">
        <v>2</v>
      </c>
      <c r="C7" s="6">
        <v>6.9</v>
      </c>
      <c r="D7" s="5">
        <v>2</v>
      </c>
      <c r="E7" s="9"/>
      <c r="F7" s="5">
        <v>149</v>
      </c>
      <c r="G7" s="9"/>
      <c r="H7" s="5">
        <v>149</v>
      </c>
      <c r="I7" s="9"/>
      <c r="J7" s="5">
        <v>149</v>
      </c>
      <c r="K7" s="2" t="s">
        <v>178</v>
      </c>
      <c r="L7" s="5">
        <v>148</v>
      </c>
    </row>
    <row r="8" spans="1:13" ht="16.5" customHeight="1" x14ac:dyDescent="0.25">
      <c r="A8" s="4">
        <v>210</v>
      </c>
      <c r="B8" s="5">
        <v>3</v>
      </c>
      <c r="C8" s="6">
        <v>7.3</v>
      </c>
      <c r="D8" s="5">
        <v>3</v>
      </c>
      <c r="E8" s="9"/>
      <c r="F8" s="5">
        <v>148</v>
      </c>
      <c r="G8" s="7">
        <v>8.1</v>
      </c>
      <c r="H8" s="5">
        <v>148</v>
      </c>
      <c r="I8" s="7">
        <v>13.2</v>
      </c>
      <c r="J8" s="5">
        <v>148</v>
      </c>
      <c r="K8" s="2" t="s">
        <v>179</v>
      </c>
      <c r="L8" s="5">
        <v>147</v>
      </c>
    </row>
    <row r="9" spans="1:13" ht="16.5" customHeight="1" x14ac:dyDescent="0.25">
      <c r="A9" s="4">
        <v>215</v>
      </c>
      <c r="B9" s="5">
        <v>4</v>
      </c>
      <c r="C9" s="20">
        <v>7.7</v>
      </c>
      <c r="D9" s="5">
        <v>4</v>
      </c>
      <c r="E9" s="9"/>
      <c r="F9" s="5">
        <v>147</v>
      </c>
      <c r="G9" s="9"/>
      <c r="H9" s="5">
        <v>147</v>
      </c>
      <c r="I9" s="9"/>
      <c r="J9" s="5">
        <v>147</v>
      </c>
      <c r="K9" s="2" t="s">
        <v>180</v>
      </c>
      <c r="L9" s="5">
        <v>146</v>
      </c>
    </row>
    <row r="10" spans="1:13" ht="16.5" customHeight="1" x14ac:dyDescent="0.25">
      <c r="A10" s="4">
        <v>220</v>
      </c>
      <c r="B10" s="5">
        <v>5</v>
      </c>
      <c r="C10" s="20">
        <v>8.1</v>
      </c>
      <c r="D10" s="5">
        <v>5</v>
      </c>
      <c r="E10" s="9"/>
      <c r="F10" s="5">
        <v>146</v>
      </c>
      <c r="G10" s="7">
        <v>8.1999999999999993</v>
      </c>
      <c r="H10" s="5">
        <v>146</v>
      </c>
      <c r="I10" s="7">
        <v>13.3</v>
      </c>
      <c r="J10" s="5">
        <v>146</v>
      </c>
      <c r="K10" s="2" t="s">
        <v>181</v>
      </c>
      <c r="L10" s="5">
        <v>145</v>
      </c>
    </row>
    <row r="11" spans="1:13" ht="16.5" customHeight="1" x14ac:dyDescent="0.25">
      <c r="A11" s="4">
        <v>225</v>
      </c>
      <c r="B11" s="5">
        <v>6</v>
      </c>
      <c r="C11" s="6">
        <v>8.5</v>
      </c>
      <c r="D11" s="5">
        <v>6</v>
      </c>
      <c r="E11" s="7">
        <v>4.5</v>
      </c>
      <c r="F11" s="5">
        <v>145</v>
      </c>
      <c r="G11" s="9"/>
      <c r="H11" s="5">
        <v>145</v>
      </c>
      <c r="I11" s="9"/>
      <c r="J11" s="5">
        <v>145</v>
      </c>
      <c r="K11" s="2" t="s">
        <v>182</v>
      </c>
      <c r="L11" s="5">
        <v>144</v>
      </c>
    </row>
    <row r="12" spans="1:13" ht="16.5" customHeight="1" x14ac:dyDescent="0.25">
      <c r="A12" s="4">
        <v>230</v>
      </c>
      <c r="B12" s="5">
        <v>7</v>
      </c>
      <c r="C12" s="6">
        <v>8.9</v>
      </c>
      <c r="D12" s="5">
        <v>7</v>
      </c>
      <c r="E12" s="9"/>
      <c r="F12" s="5">
        <v>144</v>
      </c>
      <c r="G12" s="7">
        <v>8.3000000000000007</v>
      </c>
      <c r="H12" s="5">
        <v>144</v>
      </c>
      <c r="I12" s="7">
        <v>13.4</v>
      </c>
      <c r="J12" s="5">
        <v>144</v>
      </c>
      <c r="K12" s="2" t="s">
        <v>183</v>
      </c>
      <c r="L12" s="5">
        <v>143</v>
      </c>
    </row>
    <row r="13" spans="1:13" ht="16.5" customHeight="1" x14ac:dyDescent="0.25">
      <c r="A13" s="4">
        <v>235</v>
      </c>
      <c r="B13" s="5">
        <v>8</v>
      </c>
      <c r="C13" s="6">
        <v>9.3000000000000007</v>
      </c>
      <c r="D13" s="5">
        <v>8</v>
      </c>
      <c r="E13" s="9"/>
      <c r="F13" s="5">
        <v>143</v>
      </c>
      <c r="G13" s="9"/>
      <c r="H13" s="5">
        <v>143</v>
      </c>
      <c r="I13" s="9"/>
      <c r="J13" s="5">
        <v>143</v>
      </c>
      <c r="K13" s="2" t="s">
        <v>184</v>
      </c>
      <c r="L13" s="5">
        <v>142</v>
      </c>
    </row>
    <row r="14" spans="1:13" ht="16.5" customHeight="1" x14ac:dyDescent="0.25">
      <c r="A14" s="4">
        <v>240</v>
      </c>
      <c r="B14" s="5">
        <v>9</v>
      </c>
      <c r="C14" s="6">
        <v>9.6999999999999993</v>
      </c>
      <c r="D14" s="5">
        <v>9</v>
      </c>
      <c r="E14" s="9"/>
      <c r="F14" s="5">
        <v>142</v>
      </c>
      <c r="G14" s="7">
        <v>8.4</v>
      </c>
      <c r="H14" s="5">
        <v>142</v>
      </c>
      <c r="I14" s="7">
        <v>13.5</v>
      </c>
      <c r="J14" s="5">
        <v>142</v>
      </c>
      <c r="K14" s="2" t="s">
        <v>185</v>
      </c>
      <c r="L14" s="5">
        <v>141</v>
      </c>
    </row>
    <row r="15" spans="1:13" ht="16.5" customHeight="1" x14ac:dyDescent="0.25">
      <c r="A15" s="4">
        <v>245</v>
      </c>
      <c r="B15" s="5">
        <v>10</v>
      </c>
      <c r="C15" s="6">
        <v>10.1</v>
      </c>
      <c r="D15" s="5">
        <v>10</v>
      </c>
      <c r="E15" s="9"/>
      <c r="F15" s="5">
        <v>141</v>
      </c>
      <c r="G15" s="9"/>
      <c r="H15" s="5">
        <v>141</v>
      </c>
      <c r="I15" s="9"/>
      <c r="J15" s="5">
        <v>141</v>
      </c>
      <c r="K15" s="2" t="s">
        <v>186</v>
      </c>
      <c r="L15" s="5">
        <v>140</v>
      </c>
    </row>
    <row r="16" spans="1:13" ht="16.5" customHeight="1" x14ac:dyDescent="0.25">
      <c r="A16" s="4">
        <v>250</v>
      </c>
      <c r="B16" s="5">
        <v>11</v>
      </c>
      <c r="C16" s="6">
        <v>10.5</v>
      </c>
      <c r="D16" s="5">
        <v>11</v>
      </c>
      <c r="E16" s="9"/>
      <c r="F16" s="5">
        <v>140</v>
      </c>
      <c r="G16" s="7">
        <v>8.5</v>
      </c>
      <c r="H16" s="5">
        <v>140</v>
      </c>
      <c r="I16" s="7">
        <v>13.6</v>
      </c>
      <c r="J16" s="5">
        <v>140</v>
      </c>
      <c r="K16" s="2" t="s">
        <v>187</v>
      </c>
      <c r="L16" s="5">
        <v>139</v>
      </c>
    </row>
    <row r="17" spans="1:12" ht="16.5" customHeight="1" x14ac:dyDescent="0.25">
      <c r="A17" s="4">
        <v>255</v>
      </c>
      <c r="B17" s="5">
        <v>12</v>
      </c>
      <c r="C17" s="6">
        <v>10.9</v>
      </c>
      <c r="D17" s="5">
        <v>12</v>
      </c>
      <c r="E17" s="7">
        <v>4.5999999999999996</v>
      </c>
      <c r="F17" s="5">
        <v>139</v>
      </c>
      <c r="G17" s="9"/>
      <c r="H17" s="5">
        <v>139</v>
      </c>
      <c r="I17" s="9"/>
      <c r="J17" s="5">
        <v>139</v>
      </c>
      <c r="K17" s="2" t="s">
        <v>188</v>
      </c>
      <c r="L17" s="5">
        <v>138</v>
      </c>
    </row>
    <row r="18" spans="1:12" ht="16.5" customHeight="1" x14ac:dyDescent="0.25">
      <c r="A18" s="4">
        <v>260</v>
      </c>
      <c r="B18" s="5">
        <v>13</v>
      </c>
      <c r="C18" s="6">
        <v>11.3</v>
      </c>
      <c r="D18" s="5">
        <v>13</v>
      </c>
      <c r="E18" s="9"/>
      <c r="F18" s="5">
        <v>138</v>
      </c>
      <c r="G18" s="7">
        <v>8.6</v>
      </c>
      <c r="H18" s="5">
        <v>138</v>
      </c>
      <c r="I18" s="7">
        <v>13.7</v>
      </c>
      <c r="J18" s="5">
        <v>138</v>
      </c>
      <c r="K18" s="2" t="s">
        <v>189</v>
      </c>
      <c r="L18" s="5">
        <v>137</v>
      </c>
    </row>
    <row r="19" spans="1:12" ht="16.5" customHeight="1" x14ac:dyDescent="0.25">
      <c r="A19" s="4">
        <v>265</v>
      </c>
      <c r="B19" s="5">
        <v>14</v>
      </c>
      <c r="C19" s="6">
        <v>11.7</v>
      </c>
      <c r="D19" s="5">
        <v>14</v>
      </c>
      <c r="E19" s="9"/>
      <c r="F19" s="5">
        <v>137</v>
      </c>
      <c r="G19" s="9"/>
      <c r="H19" s="5">
        <v>137</v>
      </c>
      <c r="I19" s="9"/>
      <c r="J19" s="5">
        <v>137</v>
      </c>
      <c r="K19" s="2" t="s">
        <v>190</v>
      </c>
      <c r="L19" s="5">
        <v>136</v>
      </c>
    </row>
    <row r="20" spans="1:12" ht="16.5" customHeight="1" x14ac:dyDescent="0.25">
      <c r="A20" s="4">
        <v>269</v>
      </c>
      <c r="B20" s="5">
        <v>15</v>
      </c>
      <c r="C20" s="6">
        <v>12.1</v>
      </c>
      <c r="D20" s="5">
        <v>15</v>
      </c>
      <c r="E20" s="9"/>
      <c r="F20" s="5">
        <v>136</v>
      </c>
      <c r="G20" s="9"/>
      <c r="H20" s="5">
        <v>136</v>
      </c>
      <c r="I20" s="7">
        <v>13.8</v>
      </c>
      <c r="J20" s="5">
        <v>136</v>
      </c>
      <c r="K20" s="2" t="s">
        <v>191</v>
      </c>
      <c r="L20" s="5">
        <v>135</v>
      </c>
    </row>
    <row r="21" spans="1:12" ht="16.5" customHeight="1" x14ac:dyDescent="0.25">
      <c r="A21" s="4">
        <v>273</v>
      </c>
      <c r="B21" s="5">
        <v>16</v>
      </c>
      <c r="C21" s="6">
        <v>12.5</v>
      </c>
      <c r="D21" s="5">
        <v>16</v>
      </c>
      <c r="E21" s="9"/>
      <c r="F21" s="5">
        <v>135</v>
      </c>
      <c r="G21" s="7">
        <v>8.6999999999999993</v>
      </c>
      <c r="H21" s="5">
        <v>135</v>
      </c>
      <c r="I21" s="9"/>
      <c r="J21" s="5">
        <v>135</v>
      </c>
      <c r="K21" s="2" t="s">
        <v>192</v>
      </c>
      <c r="L21" s="5">
        <v>134</v>
      </c>
    </row>
    <row r="22" spans="1:12" ht="16.5" customHeight="1" x14ac:dyDescent="0.25">
      <c r="A22" s="4">
        <v>277</v>
      </c>
      <c r="B22" s="5">
        <v>17</v>
      </c>
      <c r="C22" s="6">
        <v>12.9</v>
      </c>
      <c r="D22" s="5">
        <v>17</v>
      </c>
      <c r="E22" s="9"/>
      <c r="F22" s="5">
        <v>134</v>
      </c>
      <c r="G22" s="9"/>
      <c r="H22" s="5">
        <v>134</v>
      </c>
      <c r="I22" s="7">
        <v>13.9</v>
      </c>
      <c r="J22" s="5">
        <v>134</v>
      </c>
      <c r="K22" s="2" t="s">
        <v>193</v>
      </c>
      <c r="L22" s="5">
        <v>133</v>
      </c>
    </row>
    <row r="23" spans="1:12" ht="16.5" customHeight="1" x14ac:dyDescent="0.25">
      <c r="A23" s="4">
        <v>281</v>
      </c>
      <c r="B23" s="5">
        <v>18</v>
      </c>
      <c r="C23" s="6">
        <v>13.3</v>
      </c>
      <c r="D23" s="5">
        <v>18</v>
      </c>
      <c r="E23" s="7">
        <v>4.7</v>
      </c>
      <c r="F23" s="5">
        <v>133</v>
      </c>
      <c r="G23" s="9"/>
      <c r="H23" s="5">
        <v>133</v>
      </c>
      <c r="I23" s="9"/>
      <c r="J23" s="5">
        <v>133</v>
      </c>
      <c r="K23" s="2" t="s">
        <v>194</v>
      </c>
      <c r="L23" s="5">
        <v>132</v>
      </c>
    </row>
    <row r="24" spans="1:12" ht="16.5" customHeight="1" x14ac:dyDescent="0.25">
      <c r="A24" s="4">
        <v>285</v>
      </c>
      <c r="B24" s="5">
        <v>19</v>
      </c>
      <c r="C24" s="6">
        <v>13.7</v>
      </c>
      <c r="D24" s="5">
        <v>19</v>
      </c>
      <c r="E24" s="9"/>
      <c r="F24" s="5">
        <v>132</v>
      </c>
      <c r="G24" s="7">
        <v>8.8000000000000007</v>
      </c>
      <c r="H24" s="5">
        <v>132</v>
      </c>
      <c r="I24" s="4">
        <v>14</v>
      </c>
      <c r="J24" s="5">
        <v>132</v>
      </c>
      <c r="K24" s="2" t="s">
        <v>195</v>
      </c>
      <c r="L24" s="5">
        <v>131</v>
      </c>
    </row>
    <row r="25" spans="1:12" ht="16.5" customHeight="1" x14ac:dyDescent="0.25">
      <c r="A25" s="4">
        <v>289</v>
      </c>
      <c r="B25" s="5">
        <v>20</v>
      </c>
      <c r="C25" s="6">
        <v>14.1</v>
      </c>
      <c r="D25" s="5">
        <v>20</v>
      </c>
      <c r="E25" s="9"/>
      <c r="F25" s="5">
        <v>131</v>
      </c>
      <c r="G25" s="9"/>
      <c r="H25" s="5">
        <v>131</v>
      </c>
      <c r="I25" s="9"/>
      <c r="J25" s="5">
        <v>131</v>
      </c>
      <c r="K25" s="2" t="s">
        <v>196</v>
      </c>
      <c r="L25" s="5">
        <v>130</v>
      </c>
    </row>
    <row r="26" spans="1:12" ht="16.5" customHeight="1" x14ac:dyDescent="0.25">
      <c r="A26" s="4">
        <v>293</v>
      </c>
      <c r="B26" s="5">
        <v>21</v>
      </c>
      <c r="C26" s="6">
        <v>14.5</v>
      </c>
      <c r="D26" s="5">
        <v>21</v>
      </c>
      <c r="E26" s="9"/>
      <c r="F26" s="5">
        <v>130</v>
      </c>
      <c r="G26" s="9"/>
      <c r="H26" s="5">
        <v>130</v>
      </c>
      <c r="I26" s="7">
        <v>14.1</v>
      </c>
      <c r="J26" s="5">
        <v>130</v>
      </c>
      <c r="K26" s="2" t="s">
        <v>197</v>
      </c>
      <c r="L26" s="5">
        <v>129</v>
      </c>
    </row>
    <row r="27" spans="1:12" ht="16.5" customHeight="1" x14ac:dyDescent="0.25">
      <c r="A27" s="4">
        <v>297</v>
      </c>
      <c r="B27" s="5">
        <v>22</v>
      </c>
      <c r="C27" s="6">
        <v>14.9</v>
      </c>
      <c r="D27" s="5">
        <v>22</v>
      </c>
      <c r="E27" s="9"/>
      <c r="F27" s="5">
        <v>129</v>
      </c>
      <c r="G27" s="7">
        <v>8.9</v>
      </c>
      <c r="H27" s="5">
        <v>129</v>
      </c>
      <c r="I27" s="9"/>
      <c r="J27" s="5">
        <v>129</v>
      </c>
      <c r="K27" s="2" t="s">
        <v>198</v>
      </c>
      <c r="L27" s="5">
        <v>128</v>
      </c>
    </row>
    <row r="28" spans="1:12" ht="16.5" customHeight="1" x14ac:dyDescent="0.25">
      <c r="A28" s="4">
        <v>301</v>
      </c>
      <c r="B28" s="5">
        <v>23</v>
      </c>
      <c r="C28" s="6">
        <v>15.3</v>
      </c>
      <c r="D28" s="5">
        <v>23</v>
      </c>
      <c r="E28" s="9"/>
      <c r="F28" s="5">
        <v>128</v>
      </c>
      <c r="G28" s="9"/>
      <c r="H28" s="5">
        <v>128</v>
      </c>
      <c r="I28" s="7">
        <v>14.2</v>
      </c>
      <c r="J28" s="5">
        <v>128</v>
      </c>
      <c r="K28" s="2" t="s">
        <v>199</v>
      </c>
      <c r="L28" s="5">
        <v>127</v>
      </c>
    </row>
    <row r="29" spans="1:12" ht="16.5" customHeight="1" x14ac:dyDescent="0.25">
      <c r="A29" s="4">
        <v>305</v>
      </c>
      <c r="B29" s="5">
        <v>24</v>
      </c>
      <c r="C29" s="6">
        <v>15.7</v>
      </c>
      <c r="D29" s="5">
        <v>24</v>
      </c>
      <c r="E29" s="7">
        <v>4.8</v>
      </c>
      <c r="F29" s="5">
        <v>127</v>
      </c>
      <c r="G29" s="9"/>
      <c r="H29" s="5">
        <v>127</v>
      </c>
      <c r="I29" s="9"/>
      <c r="J29" s="5">
        <v>127</v>
      </c>
      <c r="K29" s="2" t="s">
        <v>200</v>
      </c>
      <c r="L29" s="5">
        <v>126</v>
      </c>
    </row>
    <row r="30" spans="1:12" ht="16.5" customHeight="1" x14ac:dyDescent="0.25">
      <c r="A30" s="4">
        <v>309</v>
      </c>
      <c r="B30" s="5">
        <v>25</v>
      </c>
      <c r="C30" s="6">
        <v>16.100000000000001</v>
      </c>
      <c r="D30" s="5">
        <v>25</v>
      </c>
      <c r="E30" s="9"/>
      <c r="F30" s="5">
        <v>126</v>
      </c>
      <c r="G30" s="7">
        <v>9</v>
      </c>
      <c r="H30" s="5">
        <v>126</v>
      </c>
      <c r="I30" s="7">
        <v>14.3</v>
      </c>
      <c r="J30" s="5">
        <v>126</v>
      </c>
      <c r="K30" s="2" t="s">
        <v>201</v>
      </c>
      <c r="L30" s="5">
        <v>125</v>
      </c>
    </row>
    <row r="31" spans="1:12" ht="16.5" customHeight="1" x14ac:dyDescent="0.25">
      <c r="A31" s="4">
        <v>313</v>
      </c>
      <c r="B31" s="5">
        <v>26</v>
      </c>
      <c r="C31" s="6">
        <v>16.5</v>
      </c>
      <c r="D31" s="5">
        <v>26</v>
      </c>
      <c r="E31" s="9"/>
      <c r="F31" s="5">
        <v>125</v>
      </c>
      <c r="G31" s="9"/>
      <c r="H31" s="5">
        <v>125</v>
      </c>
      <c r="I31" s="9"/>
      <c r="J31" s="5">
        <v>125</v>
      </c>
      <c r="K31" s="2" t="s">
        <v>202</v>
      </c>
      <c r="L31" s="5">
        <v>124</v>
      </c>
    </row>
    <row r="32" spans="1:12" ht="16.5" customHeight="1" x14ac:dyDescent="0.25">
      <c r="A32" s="4">
        <v>317</v>
      </c>
      <c r="B32" s="5">
        <v>27</v>
      </c>
      <c r="C32" s="6">
        <v>16.899999999999999</v>
      </c>
      <c r="D32" s="5">
        <v>27</v>
      </c>
      <c r="E32" s="9"/>
      <c r="F32" s="5">
        <v>124</v>
      </c>
      <c r="G32" s="9"/>
      <c r="H32" s="5">
        <v>124</v>
      </c>
      <c r="I32" s="7">
        <v>14.4</v>
      </c>
      <c r="J32" s="5">
        <v>124</v>
      </c>
      <c r="K32" s="2" t="s">
        <v>203</v>
      </c>
      <c r="L32" s="5">
        <v>123</v>
      </c>
    </row>
    <row r="33" spans="1:12" ht="16.5" customHeight="1" x14ac:dyDescent="0.25">
      <c r="A33" s="4">
        <v>321</v>
      </c>
      <c r="B33" s="5">
        <v>28</v>
      </c>
      <c r="C33" s="6">
        <v>17.3</v>
      </c>
      <c r="D33" s="5">
        <v>28</v>
      </c>
      <c r="E33" s="9"/>
      <c r="F33" s="5">
        <v>123</v>
      </c>
      <c r="G33" s="7">
        <v>9.1</v>
      </c>
      <c r="H33" s="5">
        <v>123</v>
      </c>
      <c r="I33" s="9"/>
      <c r="J33" s="5">
        <v>123</v>
      </c>
      <c r="K33" s="2" t="s">
        <v>204</v>
      </c>
      <c r="L33" s="5">
        <v>122</v>
      </c>
    </row>
    <row r="34" spans="1:12" ht="16.5" customHeight="1" x14ac:dyDescent="0.25">
      <c r="A34" s="4">
        <v>325</v>
      </c>
      <c r="B34" s="5">
        <v>29</v>
      </c>
      <c r="C34" s="6">
        <v>17.7</v>
      </c>
      <c r="D34" s="5">
        <v>29</v>
      </c>
      <c r="E34" s="9"/>
      <c r="F34" s="5">
        <v>122</v>
      </c>
      <c r="G34" s="9"/>
      <c r="H34" s="5">
        <v>122</v>
      </c>
      <c r="I34" s="7">
        <v>14.5</v>
      </c>
      <c r="J34" s="5">
        <v>122</v>
      </c>
      <c r="K34" s="2" t="s">
        <v>205</v>
      </c>
      <c r="L34" s="5">
        <v>121</v>
      </c>
    </row>
    <row r="35" spans="1:12" ht="16.5" customHeight="1" x14ac:dyDescent="0.25">
      <c r="A35" s="4">
        <v>329</v>
      </c>
      <c r="B35" s="5">
        <v>30</v>
      </c>
      <c r="C35" s="6">
        <v>18.100000000000001</v>
      </c>
      <c r="D35" s="5">
        <v>30</v>
      </c>
      <c r="E35" s="7">
        <v>4.9000000000000004</v>
      </c>
      <c r="F35" s="5">
        <v>121</v>
      </c>
      <c r="G35" s="9"/>
      <c r="H35" s="5">
        <v>121</v>
      </c>
      <c r="I35" s="9"/>
      <c r="J35" s="5">
        <v>121</v>
      </c>
      <c r="K35" s="2" t="s">
        <v>206</v>
      </c>
      <c r="L35" s="5">
        <v>120</v>
      </c>
    </row>
    <row r="36" spans="1:12" ht="16.5" customHeight="1" x14ac:dyDescent="0.25">
      <c r="A36" s="4">
        <v>333</v>
      </c>
      <c r="B36" s="5">
        <v>31</v>
      </c>
      <c r="C36" s="6">
        <v>18.5</v>
      </c>
      <c r="D36" s="5">
        <v>31</v>
      </c>
      <c r="E36" s="9"/>
      <c r="F36" s="5">
        <v>120</v>
      </c>
      <c r="G36" s="7">
        <v>9.1999999999999993</v>
      </c>
      <c r="H36" s="5">
        <v>120</v>
      </c>
      <c r="I36" s="7">
        <v>14.6</v>
      </c>
      <c r="J36" s="5">
        <v>120</v>
      </c>
      <c r="K36" s="2" t="s">
        <v>207</v>
      </c>
      <c r="L36" s="5">
        <v>119</v>
      </c>
    </row>
    <row r="37" spans="1:12" ht="16.5" customHeight="1" x14ac:dyDescent="0.25">
      <c r="A37" s="4">
        <v>337</v>
      </c>
      <c r="B37" s="5">
        <v>32</v>
      </c>
      <c r="C37" s="6">
        <v>18.899999999999999</v>
      </c>
      <c r="D37" s="5">
        <v>32</v>
      </c>
      <c r="E37" s="9"/>
      <c r="F37" s="5">
        <v>119</v>
      </c>
      <c r="G37" s="9"/>
      <c r="H37" s="5">
        <v>119</v>
      </c>
      <c r="I37" s="9"/>
      <c r="J37" s="5">
        <v>119</v>
      </c>
      <c r="K37" s="2" t="s">
        <v>208</v>
      </c>
      <c r="L37" s="5">
        <v>118</v>
      </c>
    </row>
    <row r="38" spans="1:12" ht="16.5" customHeight="1" x14ac:dyDescent="0.25">
      <c r="A38" s="4">
        <v>341</v>
      </c>
      <c r="B38" s="5">
        <v>33</v>
      </c>
      <c r="C38" s="6">
        <v>19.3</v>
      </c>
      <c r="D38" s="5">
        <v>33</v>
      </c>
      <c r="E38" s="9"/>
      <c r="F38" s="5">
        <v>118</v>
      </c>
      <c r="G38" s="9"/>
      <c r="H38" s="5">
        <v>118</v>
      </c>
      <c r="I38" s="9"/>
      <c r="J38" s="5">
        <v>118</v>
      </c>
      <c r="K38" s="2" t="s">
        <v>209</v>
      </c>
      <c r="L38" s="5">
        <v>117</v>
      </c>
    </row>
    <row r="39" spans="1:12" ht="16.5" customHeight="1" x14ac:dyDescent="0.25">
      <c r="A39" s="4">
        <v>345</v>
      </c>
      <c r="B39" s="5">
        <v>34</v>
      </c>
      <c r="C39" s="6">
        <v>19.7</v>
      </c>
      <c r="D39" s="5">
        <v>34</v>
      </c>
      <c r="E39" s="9"/>
      <c r="F39" s="5">
        <v>117</v>
      </c>
      <c r="G39" s="7">
        <v>9.3000000000000007</v>
      </c>
      <c r="H39" s="5">
        <v>117</v>
      </c>
      <c r="I39" s="7">
        <v>14.7</v>
      </c>
      <c r="J39" s="5">
        <v>117</v>
      </c>
      <c r="K39" s="2" t="s">
        <v>210</v>
      </c>
      <c r="L39" s="5">
        <v>116</v>
      </c>
    </row>
    <row r="40" spans="1:12" ht="16.5" customHeight="1" x14ac:dyDescent="0.25">
      <c r="A40" s="4">
        <v>349</v>
      </c>
      <c r="B40" s="5">
        <v>35</v>
      </c>
      <c r="C40" s="6">
        <v>20.100000000000001</v>
      </c>
      <c r="D40" s="5">
        <v>35</v>
      </c>
      <c r="E40" s="9"/>
      <c r="F40" s="5">
        <v>116</v>
      </c>
      <c r="G40" s="9"/>
      <c r="H40" s="5">
        <v>116</v>
      </c>
      <c r="I40" s="9"/>
      <c r="J40" s="5">
        <v>116</v>
      </c>
      <c r="K40" s="2" t="s">
        <v>211</v>
      </c>
      <c r="L40" s="5">
        <v>115</v>
      </c>
    </row>
    <row r="41" spans="1:12" ht="16.5" customHeight="1" x14ac:dyDescent="0.25">
      <c r="A41" s="4">
        <v>353</v>
      </c>
      <c r="B41" s="5">
        <v>36</v>
      </c>
      <c r="C41" s="6">
        <v>20.5</v>
      </c>
      <c r="D41" s="5">
        <v>36</v>
      </c>
      <c r="E41" s="4">
        <v>5</v>
      </c>
      <c r="F41" s="5">
        <v>115</v>
      </c>
      <c r="G41" s="9"/>
      <c r="H41" s="5">
        <v>115</v>
      </c>
      <c r="I41" s="9"/>
      <c r="J41" s="5">
        <v>115</v>
      </c>
      <c r="K41" s="2" t="s">
        <v>212</v>
      </c>
      <c r="L41" s="5">
        <v>114</v>
      </c>
    </row>
    <row r="42" spans="1:12" ht="16.5" customHeight="1" x14ac:dyDescent="0.25">
      <c r="A42" s="4">
        <v>357</v>
      </c>
      <c r="B42" s="5">
        <v>37</v>
      </c>
      <c r="C42" s="6">
        <v>20.9</v>
      </c>
      <c r="D42" s="5">
        <v>37</v>
      </c>
      <c r="E42" s="9"/>
      <c r="F42" s="5">
        <v>114</v>
      </c>
      <c r="G42" s="7">
        <v>9.4</v>
      </c>
      <c r="H42" s="5">
        <v>114</v>
      </c>
      <c r="I42" s="7">
        <v>14.8</v>
      </c>
      <c r="J42" s="5">
        <v>114</v>
      </c>
      <c r="K42" s="2" t="s">
        <v>213</v>
      </c>
      <c r="L42" s="5">
        <v>113</v>
      </c>
    </row>
    <row r="43" spans="1:12" ht="16.5" customHeight="1" x14ac:dyDescent="0.25">
      <c r="A43" s="4">
        <v>360</v>
      </c>
      <c r="B43" s="5">
        <v>38</v>
      </c>
      <c r="C43" s="6">
        <v>21.3</v>
      </c>
      <c r="D43" s="5">
        <v>38</v>
      </c>
      <c r="E43" s="9"/>
      <c r="F43" s="5">
        <v>113</v>
      </c>
      <c r="G43" s="9"/>
      <c r="H43" s="5">
        <v>113</v>
      </c>
      <c r="I43" s="9"/>
      <c r="J43" s="5">
        <v>113</v>
      </c>
      <c r="K43" s="2" t="s">
        <v>214</v>
      </c>
      <c r="L43" s="5">
        <v>112</v>
      </c>
    </row>
    <row r="44" spans="1:12" ht="16.5" customHeight="1" x14ac:dyDescent="0.25">
      <c r="A44" s="4">
        <v>363</v>
      </c>
      <c r="B44" s="5">
        <v>39</v>
      </c>
      <c r="C44" s="6">
        <v>21.7</v>
      </c>
      <c r="D44" s="5">
        <v>39</v>
      </c>
      <c r="E44" s="9"/>
      <c r="F44" s="5">
        <v>112</v>
      </c>
      <c r="G44" s="9"/>
      <c r="H44" s="5">
        <v>112</v>
      </c>
      <c r="I44" s="9"/>
      <c r="J44" s="5">
        <v>112</v>
      </c>
      <c r="K44" s="2" t="s">
        <v>215</v>
      </c>
      <c r="L44" s="5">
        <v>111</v>
      </c>
    </row>
    <row r="45" spans="1:12" ht="16.5" customHeight="1" x14ac:dyDescent="0.25">
      <c r="A45" s="4">
        <v>366</v>
      </c>
      <c r="B45" s="5">
        <v>40</v>
      </c>
      <c r="C45" s="6">
        <v>22.1</v>
      </c>
      <c r="D45" s="5">
        <v>40</v>
      </c>
      <c r="E45" s="9"/>
      <c r="F45" s="5">
        <v>111</v>
      </c>
      <c r="G45" s="7">
        <v>9.5</v>
      </c>
      <c r="H45" s="5">
        <v>111</v>
      </c>
      <c r="I45" s="7">
        <v>14.9</v>
      </c>
      <c r="J45" s="5">
        <v>111</v>
      </c>
      <c r="K45" s="2" t="s">
        <v>216</v>
      </c>
      <c r="L45" s="5">
        <v>110</v>
      </c>
    </row>
    <row r="46" spans="1:12" ht="16.5" customHeight="1" x14ac:dyDescent="0.25">
      <c r="A46" s="4">
        <v>369</v>
      </c>
      <c r="B46" s="5">
        <v>41</v>
      </c>
      <c r="C46" s="6">
        <v>22.5</v>
      </c>
      <c r="D46" s="5">
        <v>41</v>
      </c>
      <c r="E46" s="9"/>
      <c r="F46" s="5">
        <v>110</v>
      </c>
      <c r="G46" s="9"/>
      <c r="H46" s="5">
        <v>110</v>
      </c>
      <c r="I46" s="9"/>
      <c r="J46" s="5">
        <v>110</v>
      </c>
      <c r="K46" s="2" t="s">
        <v>217</v>
      </c>
      <c r="L46" s="5">
        <v>109</v>
      </c>
    </row>
    <row r="47" spans="1:12" ht="16.5" customHeight="1" x14ac:dyDescent="0.25">
      <c r="A47" s="4">
        <v>372</v>
      </c>
      <c r="B47" s="5">
        <v>42</v>
      </c>
      <c r="C47" s="6">
        <v>22.9</v>
      </c>
      <c r="D47" s="5">
        <v>42</v>
      </c>
      <c r="E47" s="7">
        <v>5.0999999999999996</v>
      </c>
      <c r="F47" s="5">
        <v>109</v>
      </c>
      <c r="G47" s="9"/>
      <c r="H47" s="5">
        <v>109</v>
      </c>
      <c r="I47" s="9"/>
      <c r="J47" s="5">
        <v>109</v>
      </c>
      <c r="K47" s="2" t="s">
        <v>218</v>
      </c>
      <c r="L47" s="5">
        <v>108</v>
      </c>
    </row>
    <row r="48" spans="1:12" ht="16.5" customHeight="1" x14ac:dyDescent="0.25">
      <c r="A48" s="4">
        <v>375</v>
      </c>
      <c r="B48" s="5">
        <v>43</v>
      </c>
      <c r="C48" s="6">
        <v>23.3</v>
      </c>
      <c r="D48" s="5">
        <v>43</v>
      </c>
      <c r="E48" s="9"/>
      <c r="F48" s="5">
        <v>108</v>
      </c>
      <c r="G48" s="7">
        <v>9.6</v>
      </c>
      <c r="H48" s="5">
        <v>108</v>
      </c>
      <c r="I48" s="4">
        <v>15</v>
      </c>
      <c r="J48" s="5">
        <v>108</v>
      </c>
      <c r="K48" s="2" t="s">
        <v>219</v>
      </c>
      <c r="L48" s="5">
        <v>107</v>
      </c>
    </row>
    <row r="49" spans="1:12" ht="16.5" customHeight="1" x14ac:dyDescent="0.25">
      <c r="A49" s="4">
        <v>378</v>
      </c>
      <c r="B49" s="5">
        <v>44</v>
      </c>
      <c r="C49" s="6">
        <v>23.7</v>
      </c>
      <c r="D49" s="5">
        <v>44</v>
      </c>
      <c r="E49" s="9"/>
      <c r="F49" s="5">
        <v>107</v>
      </c>
      <c r="G49" s="9"/>
      <c r="H49" s="5">
        <v>107</v>
      </c>
      <c r="I49" s="9"/>
      <c r="J49" s="5">
        <v>107</v>
      </c>
      <c r="K49" s="2" t="s">
        <v>220</v>
      </c>
      <c r="L49" s="5">
        <v>106</v>
      </c>
    </row>
    <row r="50" spans="1:12" ht="16.5" customHeight="1" x14ac:dyDescent="0.25">
      <c r="A50" s="4">
        <v>381</v>
      </c>
      <c r="B50" s="5">
        <v>45</v>
      </c>
      <c r="C50" s="6">
        <v>24.1</v>
      </c>
      <c r="D50" s="5">
        <v>45</v>
      </c>
      <c r="E50" s="9"/>
      <c r="F50" s="5">
        <v>106</v>
      </c>
      <c r="G50" s="9"/>
      <c r="H50" s="5">
        <v>106</v>
      </c>
      <c r="I50" s="9"/>
      <c r="J50" s="5">
        <v>106</v>
      </c>
      <c r="K50" s="2" t="s">
        <v>221</v>
      </c>
      <c r="L50" s="5">
        <v>105</v>
      </c>
    </row>
    <row r="51" spans="1:12" ht="16.5" customHeight="1" x14ac:dyDescent="0.25">
      <c r="A51" s="4">
        <v>384</v>
      </c>
      <c r="B51" s="5">
        <v>46</v>
      </c>
      <c r="C51" s="6">
        <v>24.5</v>
      </c>
      <c r="D51" s="5">
        <v>46</v>
      </c>
      <c r="E51" s="9"/>
      <c r="F51" s="5">
        <v>105</v>
      </c>
      <c r="G51" s="7">
        <v>9.6999999999999993</v>
      </c>
      <c r="H51" s="5">
        <v>105</v>
      </c>
      <c r="I51" s="7">
        <v>15.1</v>
      </c>
      <c r="J51" s="5">
        <v>105</v>
      </c>
      <c r="K51" s="2" t="s">
        <v>222</v>
      </c>
      <c r="L51" s="5">
        <v>104</v>
      </c>
    </row>
    <row r="52" spans="1:12" ht="16.5" customHeight="1" x14ac:dyDescent="0.25">
      <c r="A52" s="4">
        <v>387</v>
      </c>
      <c r="B52" s="5">
        <v>47</v>
      </c>
      <c r="C52" s="6">
        <v>24.9</v>
      </c>
      <c r="D52" s="5">
        <v>47</v>
      </c>
      <c r="E52" s="9"/>
      <c r="F52" s="5">
        <v>104</v>
      </c>
      <c r="G52" s="9"/>
      <c r="H52" s="5">
        <v>104</v>
      </c>
      <c r="I52" s="9"/>
      <c r="J52" s="5">
        <v>104</v>
      </c>
      <c r="K52" s="2" t="s">
        <v>223</v>
      </c>
      <c r="L52" s="5">
        <v>103</v>
      </c>
    </row>
    <row r="53" spans="1:12" ht="16.5" customHeight="1" x14ac:dyDescent="0.25">
      <c r="A53" s="4">
        <v>390</v>
      </c>
      <c r="B53" s="5">
        <v>48</v>
      </c>
      <c r="C53" s="6">
        <v>25.3</v>
      </c>
      <c r="D53" s="5">
        <v>48</v>
      </c>
      <c r="E53" s="7">
        <v>5.2</v>
      </c>
      <c r="F53" s="5">
        <v>103</v>
      </c>
      <c r="G53" s="9"/>
      <c r="H53" s="5">
        <v>103</v>
      </c>
      <c r="I53" s="9"/>
      <c r="J53" s="5">
        <v>103</v>
      </c>
      <c r="K53" s="2" t="s">
        <v>224</v>
      </c>
      <c r="L53" s="5">
        <v>102</v>
      </c>
    </row>
    <row r="54" spans="1:12" ht="16.5" customHeight="1" x14ac:dyDescent="0.25">
      <c r="A54" s="4">
        <v>393</v>
      </c>
      <c r="B54" s="5">
        <v>49</v>
      </c>
      <c r="C54" s="6">
        <v>25.7</v>
      </c>
      <c r="D54" s="5">
        <v>49</v>
      </c>
      <c r="E54" s="9"/>
      <c r="F54" s="5">
        <v>102</v>
      </c>
      <c r="G54" s="7">
        <v>9.8000000000000007</v>
      </c>
      <c r="H54" s="5">
        <v>102</v>
      </c>
      <c r="I54" s="7">
        <v>15.2</v>
      </c>
      <c r="J54" s="5">
        <v>102</v>
      </c>
      <c r="K54" s="2" t="s">
        <v>225</v>
      </c>
      <c r="L54" s="5">
        <v>101</v>
      </c>
    </row>
    <row r="55" spans="1:12" ht="16.5" customHeight="1" x14ac:dyDescent="0.25">
      <c r="A55" s="4">
        <v>396</v>
      </c>
      <c r="B55" s="5">
        <v>50</v>
      </c>
      <c r="C55" s="6">
        <v>26.1</v>
      </c>
      <c r="D55" s="5">
        <v>50</v>
      </c>
      <c r="E55" s="9"/>
      <c r="F55" s="5">
        <v>101</v>
      </c>
      <c r="G55" s="9"/>
      <c r="H55" s="5">
        <v>101</v>
      </c>
      <c r="I55" s="9"/>
      <c r="J55" s="5">
        <v>101</v>
      </c>
      <c r="K55" s="2" t="s">
        <v>226</v>
      </c>
      <c r="L55" s="5">
        <v>100</v>
      </c>
    </row>
    <row r="56" spans="1:12" ht="16.5" customHeight="1" x14ac:dyDescent="0.25">
      <c r="A56" s="4">
        <v>399</v>
      </c>
      <c r="B56" s="5">
        <v>51</v>
      </c>
      <c r="C56" s="6">
        <v>26.5</v>
      </c>
      <c r="D56" s="5">
        <v>51</v>
      </c>
      <c r="E56" s="9"/>
      <c r="F56" s="5">
        <v>100</v>
      </c>
      <c r="G56" s="9"/>
      <c r="H56" s="5">
        <v>100</v>
      </c>
      <c r="I56" s="9"/>
      <c r="J56" s="5">
        <v>100</v>
      </c>
      <c r="K56" s="2" t="s">
        <v>227</v>
      </c>
      <c r="L56" s="5">
        <v>99</v>
      </c>
    </row>
    <row r="57" spans="1:12" ht="16.5" customHeight="1" x14ac:dyDescent="0.25">
      <c r="A57" s="4">
        <v>402</v>
      </c>
      <c r="B57" s="5">
        <v>52</v>
      </c>
      <c r="C57" s="6">
        <v>26.9</v>
      </c>
      <c r="D57" s="5">
        <v>52</v>
      </c>
      <c r="E57" s="9"/>
      <c r="F57" s="5">
        <v>99</v>
      </c>
      <c r="G57" s="7">
        <v>9.9</v>
      </c>
      <c r="H57" s="5">
        <v>99</v>
      </c>
      <c r="I57" s="7">
        <v>15.3</v>
      </c>
      <c r="J57" s="5">
        <v>99</v>
      </c>
      <c r="K57" s="2" t="s">
        <v>228</v>
      </c>
      <c r="L57" s="5">
        <v>98</v>
      </c>
    </row>
    <row r="58" spans="1:12" ht="16.5" customHeight="1" x14ac:dyDescent="0.25">
      <c r="A58" s="4">
        <v>405</v>
      </c>
      <c r="B58" s="5">
        <v>53</v>
      </c>
      <c r="C58" s="6">
        <v>27.3</v>
      </c>
      <c r="D58" s="5">
        <v>53</v>
      </c>
      <c r="E58" s="9"/>
      <c r="F58" s="5">
        <v>98</v>
      </c>
      <c r="G58" s="9"/>
      <c r="H58" s="5">
        <v>98</v>
      </c>
      <c r="I58" s="9"/>
      <c r="J58" s="5">
        <v>98</v>
      </c>
      <c r="K58" s="2" t="s">
        <v>229</v>
      </c>
      <c r="L58" s="5">
        <v>97</v>
      </c>
    </row>
    <row r="59" spans="1:12" ht="16.5" customHeight="1" x14ac:dyDescent="0.25">
      <c r="A59" s="4">
        <v>408</v>
      </c>
      <c r="B59" s="5">
        <v>54</v>
      </c>
      <c r="C59" s="6">
        <v>27.7</v>
      </c>
      <c r="D59" s="5">
        <v>54</v>
      </c>
      <c r="E59" s="7">
        <v>5.3</v>
      </c>
      <c r="F59" s="5">
        <v>97</v>
      </c>
      <c r="G59" s="9"/>
      <c r="H59" s="5">
        <v>97</v>
      </c>
      <c r="I59" s="9"/>
      <c r="J59" s="5">
        <v>97</v>
      </c>
      <c r="K59" s="2" t="s">
        <v>230</v>
      </c>
      <c r="L59" s="5">
        <v>96</v>
      </c>
    </row>
    <row r="60" spans="1:12" ht="16.5" customHeight="1" x14ac:dyDescent="0.25">
      <c r="A60" s="4">
        <v>411</v>
      </c>
      <c r="B60" s="5">
        <v>55</v>
      </c>
      <c r="C60" s="6">
        <v>28.1</v>
      </c>
      <c r="D60" s="5">
        <v>55</v>
      </c>
      <c r="E60" s="9"/>
      <c r="F60" s="5">
        <v>96</v>
      </c>
      <c r="G60" s="4">
        <v>10</v>
      </c>
      <c r="H60" s="5">
        <v>96</v>
      </c>
      <c r="I60" s="7">
        <v>15.4</v>
      </c>
      <c r="J60" s="5">
        <v>96</v>
      </c>
      <c r="K60" s="2" t="s">
        <v>231</v>
      </c>
      <c r="L60" s="5">
        <v>95</v>
      </c>
    </row>
    <row r="61" spans="1:12" ht="16.5" customHeight="1" x14ac:dyDescent="0.25">
      <c r="A61" s="4">
        <v>413</v>
      </c>
      <c r="B61" s="5">
        <v>56</v>
      </c>
      <c r="C61" s="6">
        <v>28.5</v>
      </c>
      <c r="D61" s="5">
        <v>56</v>
      </c>
      <c r="E61" s="9"/>
      <c r="F61" s="5">
        <v>95</v>
      </c>
      <c r="G61" s="9"/>
      <c r="H61" s="5">
        <v>95</v>
      </c>
      <c r="I61" s="9"/>
      <c r="J61" s="5">
        <v>95</v>
      </c>
      <c r="K61" s="2" t="s">
        <v>232</v>
      </c>
      <c r="L61" s="5">
        <v>94</v>
      </c>
    </row>
    <row r="62" spans="1:12" ht="16.5" customHeight="1" x14ac:dyDescent="0.25">
      <c r="A62" s="4">
        <v>415</v>
      </c>
      <c r="B62" s="5">
        <v>57</v>
      </c>
      <c r="C62" s="6">
        <v>28.9</v>
      </c>
      <c r="D62" s="5">
        <v>57</v>
      </c>
      <c r="E62" s="9"/>
      <c r="F62" s="5">
        <v>94</v>
      </c>
      <c r="G62" s="9"/>
      <c r="H62" s="5">
        <v>94</v>
      </c>
      <c r="I62" s="9"/>
      <c r="J62" s="5">
        <v>94</v>
      </c>
      <c r="K62" s="2" t="s">
        <v>233</v>
      </c>
      <c r="L62" s="5">
        <v>93</v>
      </c>
    </row>
    <row r="63" spans="1:12" ht="16.5" customHeight="1" x14ac:dyDescent="0.25">
      <c r="A63" s="4">
        <v>417</v>
      </c>
      <c r="B63" s="5">
        <v>58</v>
      </c>
      <c r="C63" s="6">
        <v>29.3</v>
      </c>
      <c r="D63" s="5">
        <v>58</v>
      </c>
      <c r="E63" s="9"/>
      <c r="F63" s="5">
        <v>93</v>
      </c>
      <c r="G63" s="7">
        <v>10.1</v>
      </c>
      <c r="H63" s="5">
        <v>93</v>
      </c>
      <c r="I63" s="7">
        <v>15.5</v>
      </c>
      <c r="J63" s="5">
        <v>93</v>
      </c>
      <c r="K63" s="2" t="s">
        <v>234</v>
      </c>
      <c r="L63" s="5">
        <v>92</v>
      </c>
    </row>
    <row r="64" spans="1:12" ht="16.5" customHeight="1" x14ac:dyDescent="0.25">
      <c r="A64" s="4">
        <v>419</v>
      </c>
      <c r="B64" s="5">
        <v>59</v>
      </c>
      <c r="C64" s="6">
        <v>29.7</v>
      </c>
      <c r="D64" s="5">
        <v>59</v>
      </c>
      <c r="E64" s="9"/>
      <c r="F64" s="5">
        <v>92</v>
      </c>
      <c r="G64" s="9"/>
      <c r="H64" s="5">
        <v>92</v>
      </c>
      <c r="I64" s="9"/>
      <c r="J64" s="5">
        <v>92</v>
      </c>
      <c r="K64" s="2" t="s">
        <v>235</v>
      </c>
      <c r="L64" s="5">
        <v>91</v>
      </c>
    </row>
    <row r="65" spans="1:12" ht="16.5" customHeight="1" x14ac:dyDescent="0.25">
      <c r="A65" s="4">
        <v>421</v>
      </c>
      <c r="B65" s="5">
        <v>60</v>
      </c>
      <c r="C65" s="6">
        <v>30.1</v>
      </c>
      <c r="D65" s="5">
        <v>60</v>
      </c>
      <c r="E65" s="7">
        <v>5.4</v>
      </c>
      <c r="F65" s="5">
        <v>91</v>
      </c>
      <c r="G65" s="9"/>
      <c r="H65" s="5">
        <v>91</v>
      </c>
      <c r="I65" s="9"/>
      <c r="J65" s="5">
        <v>91</v>
      </c>
      <c r="K65" s="2" t="s">
        <v>236</v>
      </c>
      <c r="L65" s="5">
        <v>90</v>
      </c>
    </row>
    <row r="66" spans="1:12" ht="16.5" customHeight="1" x14ac:dyDescent="0.25">
      <c r="A66" s="4">
        <v>423</v>
      </c>
      <c r="B66" s="5">
        <v>61</v>
      </c>
      <c r="C66" s="6">
        <v>30.5</v>
      </c>
      <c r="D66" s="5">
        <v>61</v>
      </c>
      <c r="E66" s="9"/>
      <c r="F66" s="5">
        <v>90</v>
      </c>
      <c r="G66" s="7">
        <v>10.199999999999999</v>
      </c>
      <c r="H66" s="5">
        <v>90</v>
      </c>
      <c r="I66" s="7">
        <v>15.6</v>
      </c>
      <c r="J66" s="5">
        <v>90</v>
      </c>
      <c r="K66" s="2" t="s">
        <v>237</v>
      </c>
      <c r="L66" s="5">
        <v>89</v>
      </c>
    </row>
    <row r="67" spans="1:12" ht="16.5" customHeight="1" x14ac:dyDescent="0.25">
      <c r="A67" s="4">
        <v>425</v>
      </c>
      <c r="B67" s="5">
        <v>62</v>
      </c>
      <c r="C67" s="6">
        <v>30.9</v>
      </c>
      <c r="D67" s="5">
        <v>62</v>
      </c>
      <c r="E67" s="9"/>
      <c r="F67" s="5">
        <v>89</v>
      </c>
      <c r="G67" s="9"/>
      <c r="H67" s="5">
        <v>89</v>
      </c>
      <c r="I67" s="9"/>
      <c r="J67" s="5">
        <v>89</v>
      </c>
      <c r="K67" s="2" t="s">
        <v>238</v>
      </c>
      <c r="L67" s="5">
        <v>88</v>
      </c>
    </row>
    <row r="68" spans="1:12" ht="16.5" customHeight="1" x14ac:dyDescent="0.25">
      <c r="A68" s="4">
        <v>427</v>
      </c>
      <c r="B68" s="5">
        <v>63</v>
      </c>
      <c r="C68" s="6">
        <v>31.3</v>
      </c>
      <c r="D68" s="5">
        <v>63</v>
      </c>
      <c r="E68" s="9"/>
      <c r="F68" s="5">
        <v>88</v>
      </c>
      <c r="G68" s="9"/>
      <c r="H68" s="5">
        <v>88</v>
      </c>
      <c r="I68" s="9"/>
      <c r="J68" s="5">
        <v>88</v>
      </c>
      <c r="K68" s="2" t="s">
        <v>239</v>
      </c>
      <c r="L68" s="5">
        <v>87</v>
      </c>
    </row>
    <row r="69" spans="1:12" ht="16.5" customHeight="1" x14ac:dyDescent="0.25">
      <c r="A69" s="4">
        <v>429</v>
      </c>
      <c r="B69" s="5">
        <v>64</v>
      </c>
      <c r="C69" s="6">
        <v>31.7</v>
      </c>
      <c r="D69" s="5">
        <v>64</v>
      </c>
      <c r="E69" s="9"/>
      <c r="F69" s="5">
        <v>87</v>
      </c>
      <c r="G69" s="7">
        <v>10.3</v>
      </c>
      <c r="H69" s="5">
        <v>87</v>
      </c>
      <c r="I69" s="7">
        <v>15.7</v>
      </c>
      <c r="J69" s="5">
        <v>87</v>
      </c>
      <c r="K69" s="2" t="s">
        <v>240</v>
      </c>
      <c r="L69" s="5">
        <v>86</v>
      </c>
    </row>
    <row r="70" spans="1:12" ht="16.5" customHeight="1" x14ac:dyDescent="0.25">
      <c r="A70" s="4">
        <v>431</v>
      </c>
      <c r="B70" s="5">
        <v>65</v>
      </c>
      <c r="C70" s="6">
        <v>32.1</v>
      </c>
      <c r="D70" s="5">
        <v>65</v>
      </c>
      <c r="E70" s="9"/>
      <c r="F70" s="5">
        <v>86</v>
      </c>
      <c r="G70" s="9"/>
      <c r="H70" s="5">
        <v>86</v>
      </c>
      <c r="I70" s="9"/>
      <c r="J70" s="5">
        <v>86</v>
      </c>
      <c r="K70" s="2" t="s">
        <v>241</v>
      </c>
      <c r="L70" s="5">
        <v>85</v>
      </c>
    </row>
    <row r="71" spans="1:12" ht="16.5" customHeight="1" x14ac:dyDescent="0.25">
      <c r="A71" s="4">
        <v>433</v>
      </c>
      <c r="B71" s="5">
        <v>66</v>
      </c>
      <c r="C71" s="6">
        <v>32.5</v>
      </c>
      <c r="D71" s="5">
        <v>66</v>
      </c>
      <c r="E71" s="7">
        <v>5.5</v>
      </c>
      <c r="F71" s="5">
        <v>85</v>
      </c>
      <c r="G71" s="9"/>
      <c r="H71" s="5">
        <v>85</v>
      </c>
      <c r="I71" s="9"/>
      <c r="J71" s="5">
        <v>85</v>
      </c>
      <c r="K71" s="2" t="s">
        <v>242</v>
      </c>
      <c r="L71" s="5">
        <v>84</v>
      </c>
    </row>
    <row r="72" spans="1:12" ht="16.5" customHeight="1" x14ac:dyDescent="0.25">
      <c r="A72" s="4">
        <v>435</v>
      </c>
      <c r="B72" s="5">
        <v>67</v>
      </c>
      <c r="C72" s="6">
        <v>32.9</v>
      </c>
      <c r="D72" s="5">
        <v>67</v>
      </c>
      <c r="E72" s="9"/>
      <c r="F72" s="5">
        <v>84</v>
      </c>
      <c r="G72" s="7">
        <v>10.4</v>
      </c>
      <c r="H72" s="5">
        <v>84</v>
      </c>
      <c r="I72" s="7">
        <v>15.8</v>
      </c>
      <c r="J72" s="5">
        <v>84</v>
      </c>
      <c r="K72" s="2" t="s">
        <v>243</v>
      </c>
      <c r="L72" s="5">
        <v>83</v>
      </c>
    </row>
    <row r="73" spans="1:12" ht="16.5" customHeight="1" x14ac:dyDescent="0.25">
      <c r="A73" s="4">
        <v>437</v>
      </c>
      <c r="B73" s="5">
        <v>68</v>
      </c>
      <c r="C73" s="6">
        <v>33.299999999999997</v>
      </c>
      <c r="D73" s="5">
        <v>68</v>
      </c>
      <c r="E73" s="9"/>
      <c r="F73" s="5">
        <v>83</v>
      </c>
      <c r="G73" s="9"/>
      <c r="H73" s="5">
        <v>83</v>
      </c>
      <c r="I73" s="9"/>
      <c r="J73" s="5">
        <v>83</v>
      </c>
      <c r="K73" s="2" t="s">
        <v>244</v>
      </c>
      <c r="L73" s="5">
        <v>82</v>
      </c>
    </row>
    <row r="74" spans="1:12" ht="16.5" customHeight="1" x14ac:dyDescent="0.25">
      <c r="A74" s="4">
        <v>439</v>
      </c>
      <c r="B74" s="5">
        <v>69</v>
      </c>
      <c r="C74" s="6">
        <v>33.700000000000003</v>
      </c>
      <c r="D74" s="5">
        <v>69</v>
      </c>
      <c r="E74" s="9"/>
      <c r="F74" s="5">
        <v>82</v>
      </c>
      <c r="G74" s="9"/>
      <c r="H74" s="5">
        <v>82</v>
      </c>
      <c r="I74" s="9"/>
      <c r="J74" s="5">
        <v>82</v>
      </c>
      <c r="K74" s="2" t="s">
        <v>245</v>
      </c>
      <c r="L74" s="5">
        <v>81</v>
      </c>
    </row>
    <row r="75" spans="1:12" ht="16.5" customHeight="1" x14ac:dyDescent="0.25">
      <c r="A75" s="4">
        <v>441</v>
      </c>
      <c r="B75" s="5">
        <v>70</v>
      </c>
      <c r="C75" s="6">
        <v>34.1</v>
      </c>
      <c r="D75" s="5">
        <v>70</v>
      </c>
      <c r="E75" s="9"/>
      <c r="F75" s="5">
        <v>81</v>
      </c>
      <c r="G75" s="7">
        <v>10.5</v>
      </c>
      <c r="H75" s="5">
        <v>81</v>
      </c>
      <c r="I75" s="7">
        <v>15.9</v>
      </c>
      <c r="J75" s="5">
        <v>81</v>
      </c>
      <c r="K75" s="2" t="s">
        <v>246</v>
      </c>
      <c r="L75" s="5">
        <v>80</v>
      </c>
    </row>
    <row r="76" spans="1:12" ht="16.5" customHeight="1" x14ac:dyDescent="0.25">
      <c r="A76" s="4">
        <v>443</v>
      </c>
      <c r="B76" s="5">
        <v>71</v>
      </c>
      <c r="C76" s="6">
        <v>34.5</v>
      </c>
      <c r="D76" s="5">
        <v>71</v>
      </c>
      <c r="E76" s="9"/>
      <c r="F76" s="5">
        <v>80</v>
      </c>
      <c r="G76" s="9"/>
      <c r="H76" s="5">
        <v>80</v>
      </c>
      <c r="I76" s="9"/>
      <c r="J76" s="5">
        <v>80</v>
      </c>
      <c r="K76" s="2" t="s">
        <v>247</v>
      </c>
      <c r="L76" s="5">
        <v>79</v>
      </c>
    </row>
    <row r="77" spans="1:12" ht="16.5" customHeight="1" x14ac:dyDescent="0.25">
      <c r="A77" s="4">
        <v>445</v>
      </c>
      <c r="B77" s="5">
        <v>72</v>
      </c>
      <c r="C77" s="6">
        <v>34.9</v>
      </c>
      <c r="D77" s="5">
        <v>72</v>
      </c>
      <c r="E77" s="7">
        <v>5.6</v>
      </c>
      <c r="F77" s="5">
        <v>79</v>
      </c>
      <c r="G77" s="9"/>
      <c r="H77" s="5">
        <v>79</v>
      </c>
      <c r="I77" s="9"/>
      <c r="J77" s="5">
        <v>79</v>
      </c>
      <c r="K77" s="2" t="s">
        <v>248</v>
      </c>
      <c r="L77" s="5">
        <v>78</v>
      </c>
    </row>
    <row r="78" spans="1:12" ht="16.5" customHeight="1" x14ac:dyDescent="0.25">
      <c r="A78" s="4">
        <v>447</v>
      </c>
      <c r="B78" s="5">
        <v>73</v>
      </c>
      <c r="C78" s="6">
        <v>35.299999999999997</v>
      </c>
      <c r="D78" s="5">
        <v>73</v>
      </c>
      <c r="E78" s="9"/>
      <c r="F78" s="5">
        <v>78</v>
      </c>
      <c r="G78" s="7">
        <v>10.6</v>
      </c>
      <c r="H78" s="5">
        <v>78</v>
      </c>
      <c r="I78" s="7">
        <v>16</v>
      </c>
      <c r="J78" s="5">
        <v>78</v>
      </c>
      <c r="K78" s="2" t="s">
        <v>249</v>
      </c>
      <c r="L78" s="5">
        <v>77</v>
      </c>
    </row>
    <row r="79" spans="1:12" ht="16.5" customHeight="1" x14ac:dyDescent="0.25">
      <c r="A79" s="4">
        <v>449</v>
      </c>
      <c r="B79" s="5">
        <v>74</v>
      </c>
      <c r="C79" s="6">
        <v>35.700000000000003</v>
      </c>
      <c r="D79" s="5">
        <v>74</v>
      </c>
      <c r="E79" s="9"/>
      <c r="F79" s="5">
        <v>77</v>
      </c>
      <c r="G79" s="9"/>
      <c r="H79" s="5">
        <v>77</v>
      </c>
      <c r="I79" s="9"/>
      <c r="J79" s="5">
        <v>77</v>
      </c>
      <c r="K79" s="2" t="s">
        <v>250</v>
      </c>
      <c r="L79" s="5">
        <v>76</v>
      </c>
    </row>
    <row r="80" spans="1:12" ht="16.5" customHeight="1" x14ac:dyDescent="0.25">
      <c r="A80" s="4">
        <v>451</v>
      </c>
      <c r="B80" s="5">
        <v>75</v>
      </c>
      <c r="C80" s="6">
        <v>36.1</v>
      </c>
      <c r="D80" s="5">
        <v>75</v>
      </c>
      <c r="E80" s="9"/>
      <c r="F80" s="5">
        <v>76</v>
      </c>
      <c r="G80" s="9"/>
      <c r="H80" s="5">
        <v>76</v>
      </c>
      <c r="I80" s="9"/>
      <c r="J80" s="5">
        <v>76</v>
      </c>
      <c r="K80" s="2" t="s">
        <v>251</v>
      </c>
      <c r="L80" s="5">
        <v>75</v>
      </c>
    </row>
    <row r="81" spans="1:12" ht="16.5" customHeight="1" x14ac:dyDescent="0.25">
      <c r="A81" s="4">
        <v>453</v>
      </c>
      <c r="B81" s="5">
        <v>76</v>
      </c>
      <c r="C81" s="6">
        <v>36.5</v>
      </c>
      <c r="D81" s="5">
        <v>76</v>
      </c>
      <c r="E81" s="9"/>
      <c r="F81" s="5">
        <v>75</v>
      </c>
      <c r="G81" s="7">
        <v>10.7</v>
      </c>
      <c r="H81" s="5">
        <v>75</v>
      </c>
      <c r="I81" s="7">
        <v>16.100000000000001</v>
      </c>
      <c r="J81" s="5">
        <v>75</v>
      </c>
      <c r="K81" s="2" t="s">
        <v>252</v>
      </c>
      <c r="L81" s="5">
        <v>74</v>
      </c>
    </row>
    <row r="82" spans="1:12" ht="16.5" customHeight="1" x14ac:dyDescent="0.25">
      <c r="A82" s="4">
        <v>455</v>
      </c>
      <c r="B82" s="5">
        <v>77</v>
      </c>
      <c r="C82" s="6">
        <v>36.9</v>
      </c>
      <c r="D82" s="5">
        <v>77</v>
      </c>
      <c r="E82" s="9"/>
      <c r="F82" s="5">
        <v>74</v>
      </c>
      <c r="G82" s="9"/>
      <c r="H82" s="5">
        <v>74</v>
      </c>
      <c r="I82" s="9"/>
      <c r="J82" s="5">
        <v>74</v>
      </c>
      <c r="K82" s="2" t="s">
        <v>253</v>
      </c>
      <c r="L82" s="5">
        <v>73</v>
      </c>
    </row>
    <row r="83" spans="1:12" ht="16.5" customHeight="1" x14ac:dyDescent="0.25">
      <c r="A83" s="4">
        <v>457</v>
      </c>
      <c r="B83" s="5">
        <v>78</v>
      </c>
      <c r="C83" s="6">
        <v>37.299999999999997</v>
      </c>
      <c r="D83" s="5">
        <v>78</v>
      </c>
      <c r="E83" s="7">
        <v>5.7</v>
      </c>
      <c r="F83" s="5">
        <v>73</v>
      </c>
      <c r="G83" s="9"/>
      <c r="H83" s="5">
        <v>73</v>
      </c>
      <c r="I83" s="7">
        <v>16.2</v>
      </c>
      <c r="J83" s="5">
        <v>73</v>
      </c>
      <c r="K83" s="2" t="s">
        <v>254</v>
      </c>
      <c r="L83" s="5">
        <v>72</v>
      </c>
    </row>
    <row r="84" spans="1:12" ht="16.5" customHeight="1" x14ac:dyDescent="0.25">
      <c r="A84" s="4">
        <v>459</v>
      </c>
      <c r="B84" s="5">
        <v>79</v>
      </c>
      <c r="C84" s="6">
        <v>37.700000000000003</v>
      </c>
      <c r="D84" s="5">
        <v>79</v>
      </c>
      <c r="E84" s="9"/>
      <c r="F84" s="5">
        <v>72</v>
      </c>
      <c r="G84" s="7">
        <v>10.8</v>
      </c>
      <c r="H84" s="5">
        <v>72</v>
      </c>
      <c r="I84" s="9"/>
      <c r="J84" s="5">
        <v>72</v>
      </c>
      <c r="K84" s="2" t="s">
        <v>255</v>
      </c>
      <c r="L84" s="5">
        <v>71</v>
      </c>
    </row>
    <row r="85" spans="1:12" ht="16.5" customHeight="1" x14ac:dyDescent="0.25">
      <c r="A85" s="4">
        <v>461</v>
      </c>
      <c r="B85" s="5">
        <v>80</v>
      </c>
      <c r="C85" s="6">
        <v>38.1</v>
      </c>
      <c r="D85" s="5">
        <v>80</v>
      </c>
      <c r="E85" s="9"/>
      <c r="F85" s="5">
        <v>71</v>
      </c>
      <c r="G85" s="9"/>
      <c r="H85" s="5">
        <v>71</v>
      </c>
      <c r="I85" s="7">
        <v>16.3</v>
      </c>
      <c r="J85" s="5">
        <v>71</v>
      </c>
      <c r="K85" s="2" t="s">
        <v>256</v>
      </c>
      <c r="L85" s="5">
        <v>70</v>
      </c>
    </row>
    <row r="86" spans="1:12" ht="16.5" customHeight="1" x14ac:dyDescent="0.25">
      <c r="A86" s="4">
        <v>463</v>
      </c>
      <c r="B86" s="5">
        <v>81</v>
      </c>
      <c r="C86" s="6">
        <v>38.5</v>
      </c>
      <c r="D86" s="5">
        <v>81</v>
      </c>
      <c r="E86" s="9"/>
      <c r="F86" s="5">
        <v>70</v>
      </c>
      <c r="G86" s="9"/>
      <c r="H86" s="5">
        <v>70</v>
      </c>
      <c r="I86" s="9"/>
      <c r="J86" s="5">
        <v>70</v>
      </c>
      <c r="K86" s="2" t="s">
        <v>257</v>
      </c>
      <c r="L86" s="5">
        <v>69</v>
      </c>
    </row>
    <row r="87" spans="1:12" ht="16.5" customHeight="1" x14ac:dyDescent="0.25">
      <c r="A87" s="4">
        <v>465</v>
      </c>
      <c r="B87" s="5">
        <v>82</v>
      </c>
      <c r="C87" s="6">
        <v>38.9</v>
      </c>
      <c r="D87" s="5">
        <v>82</v>
      </c>
      <c r="E87" s="9"/>
      <c r="F87" s="5">
        <v>69</v>
      </c>
      <c r="G87" s="7">
        <v>10.9</v>
      </c>
      <c r="H87" s="5">
        <v>69</v>
      </c>
      <c r="I87" s="7">
        <v>16.399999999999999</v>
      </c>
      <c r="J87" s="5">
        <v>69</v>
      </c>
      <c r="K87" s="2" t="s">
        <v>258</v>
      </c>
      <c r="L87" s="5">
        <v>68</v>
      </c>
    </row>
    <row r="88" spans="1:12" ht="16.5" customHeight="1" x14ac:dyDescent="0.25">
      <c r="A88" s="4">
        <v>467</v>
      </c>
      <c r="B88" s="5">
        <v>83</v>
      </c>
      <c r="C88" s="6">
        <v>39.299999999999997</v>
      </c>
      <c r="D88" s="5">
        <v>83</v>
      </c>
      <c r="E88" s="9"/>
      <c r="F88" s="5">
        <v>68</v>
      </c>
      <c r="G88" s="9"/>
      <c r="H88" s="5">
        <v>68</v>
      </c>
      <c r="I88" s="9"/>
      <c r="J88" s="5">
        <v>68</v>
      </c>
      <c r="K88" s="2" t="s">
        <v>259</v>
      </c>
      <c r="L88" s="5">
        <v>67</v>
      </c>
    </row>
    <row r="89" spans="1:12" ht="16.5" customHeight="1" x14ac:dyDescent="0.25">
      <c r="A89" s="4">
        <v>469</v>
      </c>
      <c r="B89" s="5">
        <v>84</v>
      </c>
      <c r="C89" s="6">
        <v>39.700000000000003</v>
      </c>
      <c r="D89" s="5">
        <v>84</v>
      </c>
      <c r="E89" s="7">
        <v>5.8</v>
      </c>
      <c r="F89" s="5">
        <v>67</v>
      </c>
      <c r="G89" s="9"/>
      <c r="H89" s="5">
        <v>67</v>
      </c>
      <c r="I89" s="7">
        <v>16.5</v>
      </c>
      <c r="J89" s="5">
        <v>67</v>
      </c>
      <c r="K89" s="2" t="s">
        <v>260</v>
      </c>
      <c r="L89" s="5">
        <v>66</v>
      </c>
    </row>
    <row r="90" spans="1:12" ht="16.5" customHeight="1" x14ac:dyDescent="0.25">
      <c r="A90" s="4">
        <v>471</v>
      </c>
      <c r="B90" s="5">
        <v>85</v>
      </c>
      <c r="C90" s="6">
        <v>40.1</v>
      </c>
      <c r="D90" s="5">
        <v>85</v>
      </c>
      <c r="E90" s="9"/>
      <c r="F90" s="5">
        <v>66</v>
      </c>
      <c r="G90" s="4">
        <v>11</v>
      </c>
      <c r="H90" s="5">
        <v>66</v>
      </c>
      <c r="I90" s="9"/>
      <c r="J90" s="5">
        <v>66</v>
      </c>
      <c r="K90" s="2" t="s">
        <v>261</v>
      </c>
      <c r="L90" s="5">
        <v>65</v>
      </c>
    </row>
    <row r="91" spans="1:12" ht="16.5" customHeight="1" x14ac:dyDescent="0.25">
      <c r="A91" s="4">
        <v>473</v>
      </c>
      <c r="B91" s="5">
        <v>86</v>
      </c>
      <c r="C91" s="6">
        <v>40.4</v>
      </c>
      <c r="D91" s="5">
        <v>86</v>
      </c>
      <c r="E91" s="9"/>
      <c r="F91" s="5">
        <v>65</v>
      </c>
      <c r="G91" s="9"/>
      <c r="H91" s="5">
        <v>65</v>
      </c>
      <c r="I91" s="7">
        <v>16.600000000000001</v>
      </c>
      <c r="J91" s="5">
        <v>65</v>
      </c>
      <c r="K91" s="2" t="s">
        <v>262</v>
      </c>
      <c r="L91" s="5">
        <v>64</v>
      </c>
    </row>
    <row r="92" spans="1:12" ht="16.5" customHeight="1" x14ac:dyDescent="0.25">
      <c r="A92" s="4">
        <v>475</v>
      </c>
      <c r="B92" s="5">
        <v>87</v>
      </c>
      <c r="C92" s="6">
        <v>40.700000000000003</v>
      </c>
      <c r="D92" s="5">
        <v>87</v>
      </c>
      <c r="E92" s="9"/>
      <c r="F92" s="5">
        <v>64</v>
      </c>
      <c r="G92" s="9"/>
      <c r="H92" s="5">
        <v>64</v>
      </c>
      <c r="I92" s="9"/>
      <c r="J92" s="5">
        <v>64</v>
      </c>
      <c r="K92" s="2" t="s">
        <v>263</v>
      </c>
      <c r="L92" s="5">
        <v>63</v>
      </c>
    </row>
    <row r="93" spans="1:12" ht="16.5" customHeight="1" x14ac:dyDescent="0.25">
      <c r="A93" s="4">
        <v>477</v>
      </c>
      <c r="B93" s="5">
        <v>88</v>
      </c>
      <c r="C93" s="6">
        <v>41</v>
      </c>
      <c r="D93" s="5">
        <v>88</v>
      </c>
      <c r="E93" s="9"/>
      <c r="F93" s="5">
        <v>63</v>
      </c>
      <c r="G93" s="7">
        <v>11.1</v>
      </c>
      <c r="H93" s="5">
        <v>63</v>
      </c>
      <c r="I93" s="7">
        <v>16.7</v>
      </c>
      <c r="J93" s="5">
        <v>63</v>
      </c>
      <c r="K93" s="2" t="s">
        <v>264</v>
      </c>
      <c r="L93" s="5">
        <v>62</v>
      </c>
    </row>
    <row r="94" spans="1:12" ht="16.5" customHeight="1" x14ac:dyDescent="0.25">
      <c r="A94" s="4">
        <v>479</v>
      </c>
      <c r="B94" s="5">
        <v>89</v>
      </c>
      <c r="C94" s="6">
        <v>41.3</v>
      </c>
      <c r="D94" s="5">
        <v>89</v>
      </c>
      <c r="E94" s="9"/>
      <c r="F94" s="5">
        <v>62</v>
      </c>
      <c r="G94" s="9"/>
      <c r="H94" s="5">
        <v>62</v>
      </c>
      <c r="I94" s="9"/>
      <c r="J94" s="5">
        <v>62</v>
      </c>
      <c r="K94" s="2" t="s">
        <v>265</v>
      </c>
      <c r="L94" s="5">
        <v>61</v>
      </c>
    </row>
    <row r="95" spans="1:12" ht="16.5" customHeight="1" x14ac:dyDescent="0.25">
      <c r="A95" s="4">
        <v>481</v>
      </c>
      <c r="B95" s="5">
        <v>90</v>
      </c>
      <c r="C95" s="6">
        <v>41.6</v>
      </c>
      <c r="D95" s="5">
        <v>90</v>
      </c>
      <c r="E95" s="7">
        <v>5.9</v>
      </c>
      <c r="F95" s="5">
        <v>61</v>
      </c>
      <c r="G95" s="9"/>
      <c r="H95" s="5">
        <v>61</v>
      </c>
      <c r="I95" s="7">
        <v>16.8</v>
      </c>
      <c r="J95" s="5">
        <v>61</v>
      </c>
      <c r="K95" s="2" t="s">
        <v>266</v>
      </c>
      <c r="L95" s="5">
        <v>60</v>
      </c>
    </row>
    <row r="96" spans="1:12" ht="16.5" customHeight="1" x14ac:dyDescent="0.25">
      <c r="A96" s="4">
        <v>483</v>
      </c>
      <c r="B96" s="5">
        <v>91</v>
      </c>
      <c r="C96" s="6">
        <v>41.9</v>
      </c>
      <c r="D96" s="5">
        <v>91</v>
      </c>
      <c r="E96" s="9"/>
      <c r="F96" s="5">
        <v>60</v>
      </c>
      <c r="G96" s="7">
        <v>11.2</v>
      </c>
      <c r="H96" s="5">
        <v>60</v>
      </c>
      <c r="I96" s="9"/>
      <c r="J96" s="5">
        <v>60</v>
      </c>
      <c r="K96" s="2" t="s">
        <v>267</v>
      </c>
      <c r="L96" s="5">
        <v>59</v>
      </c>
    </row>
    <row r="97" spans="1:12" ht="16.5" customHeight="1" x14ac:dyDescent="0.25">
      <c r="A97" s="4">
        <v>485</v>
      </c>
      <c r="B97" s="5">
        <v>92</v>
      </c>
      <c r="C97" s="6">
        <v>42.2</v>
      </c>
      <c r="D97" s="5">
        <v>92</v>
      </c>
      <c r="E97" s="9"/>
      <c r="F97" s="5">
        <v>59</v>
      </c>
      <c r="G97" s="9"/>
      <c r="H97" s="5">
        <v>59</v>
      </c>
      <c r="I97" s="7">
        <v>16.899999999999999</v>
      </c>
      <c r="J97" s="5">
        <v>59</v>
      </c>
      <c r="K97" s="2" t="s">
        <v>268</v>
      </c>
      <c r="L97" s="5">
        <v>58</v>
      </c>
    </row>
    <row r="98" spans="1:12" ht="16.5" customHeight="1" x14ac:dyDescent="0.25">
      <c r="A98" s="4">
        <v>487</v>
      </c>
      <c r="B98" s="5">
        <v>93</v>
      </c>
      <c r="C98" s="6">
        <v>42.5</v>
      </c>
      <c r="D98" s="5">
        <v>93</v>
      </c>
      <c r="E98" s="9"/>
      <c r="F98" s="5">
        <v>58</v>
      </c>
      <c r="G98" s="9"/>
      <c r="H98" s="5">
        <v>58</v>
      </c>
      <c r="I98" s="9"/>
      <c r="J98" s="5">
        <v>58</v>
      </c>
      <c r="K98" s="2" t="s">
        <v>269</v>
      </c>
      <c r="L98" s="5">
        <v>57</v>
      </c>
    </row>
    <row r="99" spans="1:12" ht="16.5" customHeight="1" x14ac:dyDescent="0.25">
      <c r="A99" s="4">
        <v>489</v>
      </c>
      <c r="B99" s="5">
        <v>94</v>
      </c>
      <c r="C99" s="6">
        <v>42.8</v>
      </c>
      <c r="D99" s="5">
        <v>94</v>
      </c>
      <c r="E99" s="9"/>
      <c r="F99" s="5">
        <v>57</v>
      </c>
      <c r="G99" s="7">
        <v>11.3</v>
      </c>
      <c r="H99" s="5">
        <v>57</v>
      </c>
      <c r="I99" s="7">
        <v>17</v>
      </c>
      <c r="J99" s="5">
        <v>57</v>
      </c>
      <c r="K99" s="2" t="s">
        <v>270</v>
      </c>
      <c r="L99" s="5">
        <v>56</v>
      </c>
    </row>
    <row r="100" spans="1:12" ht="16.5" customHeight="1" x14ac:dyDescent="0.25">
      <c r="A100" s="4">
        <v>491</v>
      </c>
      <c r="B100" s="5">
        <v>95</v>
      </c>
      <c r="C100" s="6">
        <v>43.1</v>
      </c>
      <c r="D100" s="5">
        <v>95</v>
      </c>
      <c r="E100" s="4">
        <v>6</v>
      </c>
      <c r="F100" s="5">
        <v>56</v>
      </c>
      <c r="G100" s="9"/>
      <c r="H100" s="5">
        <v>56</v>
      </c>
      <c r="I100" s="9"/>
      <c r="J100" s="5">
        <v>56</v>
      </c>
      <c r="K100" s="2" t="s">
        <v>271</v>
      </c>
      <c r="L100" s="5">
        <v>55</v>
      </c>
    </row>
    <row r="101" spans="1:12" ht="16.5" customHeight="1" x14ac:dyDescent="0.25">
      <c r="A101" s="4">
        <v>493</v>
      </c>
      <c r="B101" s="5">
        <v>96</v>
      </c>
      <c r="C101" s="6">
        <v>43.4</v>
      </c>
      <c r="D101" s="5">
        <v>96</v>
      </c>
      <c r="E101" s="9"/>
      <c r="F101" s="5">
        <v>55</v>
      </c>
      <c r="G101" s="9"/>
      <c r="H101" s="5">
        <v>55</v>
      </c>
      <c r="I101" s="7">
        <v>17.100000000000001</v>
      </c>
      <c r="J101" s="5">
        <v>55</v>
      </c>
      <c r="K101" s="2" t="s">
        <v>272</v>
      </c>
      <c r="L101" s="5">
        <v>54</v>
      </c>
    </row>
    <row r="102" spans="1:12" ht="16.5" customHeight="1" x14ac:dyDescent="0.25">
      <c r="A102" s="4">
        <v>495</v>
      </c>
      <c r="B102" s="5">
        <v>97</v>
      </c>
      <c r="C102" s="6">
        <v>43.7</v>
      </c>
      <c r="D102" s="5">
        <v>97</v>
      </c>
      <c r="E102" s="9"/>
      <c r="F102" s="5">
        <v>54</v>
      </c>
      <c r="G102" s="7">
        <v>11.4</v>
      </c>
      <c r="H102" s="5">
        <v>54</v>
      </c>
      <c r="I102" s="9"/>
      <c r="J102" s="5">
        <v>54</v>
      </c>
      <c r="K102" s="2" t="s">
        <v>273</v>
      </c>
      <c r="L102" s="5">
        <v>53</v>
      </c>
    </row>
    <row r="103" spans="1:12" ht="16.5" customHeight="1" x14ac:dyDescent="0.25">
      <c r="A103" s="4">
        <v>497</v>
      </c>
      <c r="B103" s="5">
        <v>98</v>
      </c>
      <c r="C103" s="6">
        <v>44</v>
      </c>
      <c r="D103" s="5">
        <v>98</v>
      </c>
      <c r="E103" s="9"/>
      <c r="F103" s="5">
        <v>53</v>
      </c>
      <c r="G103" s="9"/>
      <c r="H103" s="5">
        <v>53</v>
      </c>
      <c r="I103" s="7">
        <v>17.2</v>
      </c>
      <c r="J103" s="5">
        <v>53</v>
      </c>
      <c r="K103" s="2" t="s">
        <v>274</v>
      </c>
      <c r="L103" s="5">
        <v>52</v>
      </c>
    </row>
    <row r="104" spans="1:12" ht="16.5" customHeight="1" x14ac:dyDescent="0.25">
      <c r="A104" s="4">
        <v>499</v>
      </c>
      <c r="B104" s="5">
        <v>99</v>
      </c>
      <c r="C104" s="6">
        <v>44.3</v>
      </c>
      <c r="D104" s="5">
        <v>99</v>
      </c>
      <c r="E104" s="9"/>
      <c r="F104" s="5">
        <v>52</v>
      </c>
      <c r="G104" s="9"/>
      <c r="H104" s="5">
        <v>52</v>
      </c>
      <c r="I104" s="9"/>
      <c r="J104" s="5">
        <v>52</v>
      </c>
      <c r="K104" s="2" t="s">
        <v>275</v>
      </c>
      <c r="L104" s="5">
        <v>51</v>
      </c>
    </row>
    <row r="105" spans="1:12" ht="16.5" customHeight="1" x14ac:dyDescent="0.25">
      <c r="A105" s="4">
        <v>501</v>
      </c>
      <c r="B105" s="5">
        <v>100</v>
      </c>
      <c r="C105" s="6">
        <v>44.6</v>
      </c>
      <c r="D105" s="5">
        <v>100</v>
      </c>
      <c r="E105" s="7">
        <v>6.1</v>
      </c>
      <c r="F105" s="5">
        <v>51</v>
      </c>
      <c r="G105" s="7">
        <v>11.5</v>
      </c>
      <c r="H105" s="5">
        <v>51</v>
      </c>
      <c r="I105" s="7">
        <v>17.3</v>
      </c>
      <c r="J105" s="5">
        <v>51</v>
      </c>
      <c r="K105" s="2" t="s">
        <v>276</v>
      </c>
      <c r="L105" s="5">
        <v>50</v>
      </c>
    </row>
    <row r="106" spans="1:12" ht="16.5" customHeight="1" x14ac:dyDescent="0.25">
      <c r="A106" s="4">
        <v>503</v>
      </c>
      <c r="B106" s="5">
        <v>101</v>
      </c>
      <c r="C106" s="6">
        <v>44.9</v>
      </c>
      <c r="D106" s="5">
        <v>101</v>
      </c>
      <c r="E106" s="9"/>
      <c r="F106" s="5">
        <v>50</v>
      </c>
      <c r="G106" s="9"/>
      <c r="H106" s="5">
        <v>50</v>
      </c>
      <c r="I106" s="9"/>
      <c r="J106" s="5">
        <v>50</v>
      </c>
      <c r="K106" s="2" t="s">
        <v>277</v>
      </c>
      <c r="L106" s="5">
        <v>49</v>
      </c>
    </row>
    <row r="107" spans="1:12" ht="16.5" customHeight="1" x14ac:dyDescent="0.25">
      <c r="A107" s="4">
        <v>505</v>
      </c>
      <c r="B107" s="5">
        <v>102</v>
      </c>
      <c r="C107" s="6">
        <v>45.2</v>
      </c>
      <c r="D107" s="5">
        <v>102</v>
      </c>
      <c r="E107" s="9"/>
      <c r="F107" s="5">
        <v>49</v>
      </c>
      <c r="G107" s="9"/>
      <c r="H107" s="5">
        <v>49</v>
      </c>
      <c r="I107" s="7">
        <v>17.399999999999999</v>
      </c>
      <c r="J107" s="5">
        <v>49</v>
      </c>
      <c r="K107" s="2" t="s">
        <v>278</v>
      </c>
      <c r="L107" s="5">
        <v>48</v>
      </c>
    </row>
    <row r="108" spans="1:12" ht="16.5" customHeight="1" x14ac:dyDescent="0.25">
      <c r="A108" s="4">
        <v>507</v>
      </c>
      <c r="B108" s="5">
        <v>103</v>
      </c>
      <c r="C108" s="6">
        <v>45.5</v>
      </c>
      <c r="D108" s="5">
        <v>103</v>
      </c>
      <c r="E108" s="9"/>
      <c r="F108" s="5">
        <v>48</v>
      </c>
      <c r="G108" s="7">
        <v>11.6</v>
      </c>
      <c r="H108" s="5">
        <v>48</v>
      </c>
      <c r="I108" s="9"/>
      <c r="J108" s="5">
        <v>48</v>
      </c>
      <c r="K108" s="2" t="s">
        <v>279</v>
      </c>
      <c r="L108" s="5">
        <v>47</v>
      </c>
    </row>
    <row r="109" spans="1:12" ht="16.5" customHeight="1" x14ac:dyDescent="0.25">
      <c r="A109" s="4">
        <v>509</v>
      </c>
      <c r="B109" s="5">
        <v>104</v>
      </c>
      <c r="C109" s="6">
        <v>45.8</v>
      </c>
      <c r="D109" s="5">
        <v>104</v>
      </c>
      <c r="E109" s="9"/>
      <c r="F109" s="5">
        <v>47</v>
      </c>
      <c r="G109" s="9"/>
      <c r="H109" s="5">
        <v>47</v>
      </c>
      <c r="I109" s="7">
        <v>17.5</v>
      </c>
      <c r="J109" s="5">
        <v>47</v>
      </c>
      <c r="K109" s="2" t="s">
        <v>280</v>
      </c>
      <c r="L109" s="5">
        <v>46</v>
      </c>
    </row>
    <row r="110" spans="1:12" ht="16.5" customHeight="1" x14ac:dyDescent="0.25">
      <c r="A110" s="4">
        <v>510</v>
      </c>
      <c r="B110" s="5">
        <v>105</v>
      </c>
      <c r="C110" s="6">
        <v>46.1</v>
      </c>
      <c r="D110" s="5">
        <v>105</v>
      </c>
      <c r="E110" s="7">
        <v>6.2</v>
      </c>
      <c r="F110" s="5">
        <v>46</v>
      </c>
      <c r="G110" s="9"/>
      <c r="H110" s="5">
        <v>46</v>
      </c>
      <c r="I110" s="9"/>
      <c r="J110" s="5">
        <v>46</v>
      </c>
      <c r="K110" s="2" t="s">
        <v>281</v>
      </c>
      <c r="L110" s="5">
        <v>45</v>
      </c>
    </row>
    <row r="111" spans="1:12" ht="16.5" customHeight="1" x14ac:dyDescent="0.25">
      <c r="A111" s="4">
        <v>511</v>
      </c>
      <c r="B111" s="5">
        <v>106</v>
      </c>
      <c r="C111" s="6">
        <v>46.4</v>
      </c>
      <c r="D111" s="5">
        <v>106</v>
      </c>
      <c r="E111" s="9"/>
      <c r="F111" s="5">
        <v>45</v>
      </c>
      <c r="G111" s="7">
        <v>11.7</v>
      </c>
      <c r="H111" s="5">
        <v>45</v>
      </c>
      <c r="I111" s="7">
        <v>17.600000000000001</v>
      </c>
      <c r="J111" s="5">
        <v>45</v>
      </c>
      <c r="K111" s="2" t="s">
        <v>282</v>
      </c>
      <c r="L111" s="5">
        <v>44</v>
      </c>
    </row>
    <row r="112" spans="1:12" ht="16.5" customHeight="1" x14ac:dyDescent="0.25">
      <c r="A112" s="4">
        <v>512</v>
      </c>
      <c r="B112" s="5">
        <v>107</v>
      </c>
      <c r="C112" s="6">
        <v>46.7</v>
      </c>
      <c r="D112" s="5">
        <v>107</v>
      </c>
      <c r="E112" s="9"/>
      <c r="F112" s="5">
        <v>44</v>
      </c>
      <c r="G112" s="9"/>
      <c r="H112" s="5">
        <v>44</v>
      </c>
      <c r="I112" s="9"/>
      <c r="J112" s="5">
        <v>44</v>
      </c>
      <c r="K112" s="2" t="s">
        <v>283</v>
      </c>
      <c r="L112" s="5">
        <v>43</v>
      </c>
    </row>
    <row r="113" spans="1:12" ht="16.5" customHeight="1" x14ac:dyDescent="0.25">
      <c r="A113" s="4">
        <v>513</v>
      </c>
      <c r="B113" s="5">
        <v>108</v>
      </c>
      <c r="C113" s="6">
        <v>47</v>
      </c>
      <c r="D113" s="5">
        <v>108</v>
      </c>
      <c r="E113" s="9"/>
      <c r="F113" s="5">
        <v>43</v>
      </c>
      <c r="G113" s="9"/>
      <c r="H113" s="5">
        <v>43</v>
      </c>
      <c r="I113" s="7">
        <v>17.7</v>
      </c>
      <c r="J113" s="5">
        <v>43</v>
      </c>
      <c r="K113" s="2" t="s">
        <v>284</v>
      </c>
      <c r="L113" s="5">
        <v>42</v>
      </c>
    </row>
    <row r="114" spans="1:12" ht="16.5" customHeight="1" x14ac:dyDescent="0.25">
      <c r="A114" s="4">
        <v>514</v>
      </c>
      <c r="B114" s="5">
        <v>109</v>
      </c>
      <c r="C114" s="6">
        <v>47.3</v>
      </c>
      <c r="D114" s="5">
        <v>109</v>
      </c>
      <c r="E114" s="9"/>
      <c r="F114" s="5">
        <v>42</v>
      </c>
      <c r="G114" s="7">
        <v>11.8</v>
      </c>
      <c r="H114" s="5">
        <v>42</v>
      </c>
      <c r="I114" s="9"/>
      <c r="J114" s="5">
        <v>42</v>
      </c>
      <c r="K114" s="2" t="s">
        <v>285</v>
      </c>
      <c r="L114" s="5">
        <v>41</v>
      </c>
    </row>
    <row r="115" spans="1:12" ht="16.5" customHeight="1" x14ac:dyDescent="0.25">
      <c r="A115" s="4">
        <v>515</v>
      </c>
      <c r="B115" s="5">
        <v>110</v>
      </c>
      <c r="C115" s="6">
        <v>47.6</v>
      </c>
      <c r="D115" s="5">
        <v>110</v>
      </c>
      <c r="E115" s="7">
        <v>6.3</v>
      </c>
      <c r="F115" s="5">
        <v>41</v>
      </c>
      <c r="G115" s="9"/>
      <c r="H115" s="5">
        <v>41</v>
      </c>
      <c r="I115" s="7">
        <v>17.8</v>
      </c>
      <c r="J115" s="5">
        <v>41</v>
      </c>
      <c r="K115" s="2" t="s">
        <v>286</v>
      </c>
      <c r="L115" s="5">
        <v>40</v>
      </c>
    </row>
    <row r="116" spans="1:12" ht="16.5" customHeight="1" x14ac:dyDescent="0.25">
      <c r="A116" s="4">
        <v>516</v>
      </c>
      <c r="B116" s="5">
        <v>111</v>
      </c>
      <c r="C116" s="6">
        <v>47.9</v>
      </c>
      <c r="D116" s="5">
        <v>111</v>
      </c>
      <c r="E116" s="9"/>
      <c r="F116" s="5">
        <v>40</v>
      </c>
      <c r="G116" s="9"/>
      <c r="H116" s="5">
        <v>40</v>
      </c>
      <c r="I116" s="9"/>
      <c r="J116" s="5">
        <v>40</v>
      </c>
      <c r="K116" s="2" t="s">
        <v>287</v>
      </c>
      <c r="L116" s="5">
        <v>39</v>
      </c>
    </row>
    <row r="117" spans="1:12" ht="16.5" customHeight="1" x14ac:dyDescent="0.25">
      <c r="A117" s="4">
        <v>517</v>
      </c>
      <c r="B117" s="5">
        <v>112</v>
      </c>
      <c r="C117" s="6">
        <v>48.2</v>
      </c>
      <c r="D117" s="5">
        <v>112</v>
      </c>
      <c r="E117" s="9"/>
      <c r="F117" s="5">
        <v>39</v>
      </c>
      <c r="G117" s="7">
        <v>11.9</v>
      </c>
      <c r="H117" s="5">
        <v>39</v>
      </c>
      <c r="I117" s="7">
        <v>17.899999999999999</v>
      </c>
      <c r="J117" s="5">
        <v>39</v>
      </c>
      <c r="K117" s="2" t="s">
        <v>288</v>
      </c>
      <c r="L117" s="5">
        <v>38</v>
      </c>
    </row>
    <row r="118" spans="1:12" ht="16.5" customHeight="1" x14ac:dyDescent="0.25">
      <c r="A118" s="4">
        <v>518</v>
      </c>
      <c r="B118" s="5">
        <v>113</v>
      </c>
      <c r="C118" s="6">
        <v>48.5</v>
      </c>
      <c r="D118" s="5">
        <v>113</v>
      </c>
      <c r="E118" s="9"/>
      <c r="F118" s="5">
        <v>38</v>
      </c>
      <c r="G118" s="9"/>
      <c r="H118" s="5">
        <v>38</v>
      </c>
      <c r="I118" s="9"/>
      <c r="J118" s="5">
        <v>38</v>
      </c>
      <c r="K118" s="2" t="s">
        <v>289</v>
      </c>
      <c r="L118" s="5">
        <v>37</v>
      </c>
    </row>
    <row r="119" spans="1:12" ht="16.5" customHeight="1" x14ac:dyDescent="0.25">
      <c r="A119" s="4">
        <v>519</v>
      </c>
      <c r="B119" s="5">
        <v>114</v>
      </c>
      <c r="C119" s="6">
        <v>48.8</v>
      </c>
      <c r="D119" s="5">
        <v>114</v>
      </c>
      <c r="E119" s="9"/>
      <c r="F119" s="5">
        <v>37</v>
      </c>
      <c r="G119" s="9"/>
      <c r="H119" s="5">
        <v>37</v>
      </c>
      <c r="I119" s="7">
        <v>18</v>
      </c>
      <c r="J119" s="5">
        <v>37</v>
      </c>
      <c r="K119" s="2" t="s">
        <v>290</v>
      </c>
      <c r="L119" s="5">
        <v>36</v>
      </c>
    </row>
    <row r="120" spans="1:12" ht="16.5" customHeight="1" x14ac:dyDescent="0.25">
      <c r="A120" s="4">
        <v>520</v>
      </c>
      <c r="B120" s="5">
        <v>115</v>
      </c>
      <c r="C120" s="6">
        <v>49.1</v>
      </c>
      <c r="D120" s="5">
        <v>115</v>
      </c>
      <c r="E120" s="7">
        <v>6.4</v>
      </c>
      <c r="F120" s="5">
        <v>36</v>
      </c>
      <c r="G120" s="4">
        <v>12</v>
      </c>
      <c r="H120" s="5">
        <v>36</v>
      </c>
      <c r="I120" s="7">
        <v>18.100000000000001</v>
      </c>
      <c r="J120" s="5">
        <v>36</v>
      </c>
      <c r="K120" s="2" t="s">
        <v>291</v>
      </c>
      <c r="L120" s="5">
        <v>35</v>
      </c>
    </row>
    <row r="121" spans="1:12" ht="16.5" customHeight="1" x14ac:dyDescent="0.25">
      <c r="A121" s="4">
        <v>521</v>
      </c>
      <c r="B121" s="5">
        <v>116</v>
      </c>
      <c r="C121" s="19">
        <v>49.4</v>
      </c>
      <c r="D121" s="5">
        <v>116</v>
      </c>
      <c r="E121" s="9"/>
      <c r="F121" s="5">
        <v>35</v>
      </c>
      <c r="G121" s="9"/>
      <c r="H121" s="5">
        <v>35</v>
      </c>
      <c r="I121" s="7">
        <v>18.2</v>
      </c>
      <c r="J121" s="5">
        <v>35</v>
      </c>
      <c r="K121" s="2" t="s">
        <v>292</v>
      </c>
      <c r="L121" s="5">
        <v>34</v>
      </c>
    </row>
    <row r="122" spans="1:12" ht="16.5" customHeight="1" x14ac:dyDescent="0.25">
      <c r="A122" s="4">
        <v>522</v>
      </c>
      <c r="B122" s="5">
        <v>117</v>
      </c>
      <c r="C122" s="6">
        <v>49.7</v>
      </c>
      <c r="D122" s="5">
        <v>117</v>
      </c>
      <c r="E122" s="9"/>
      <c r="F122" s="5">
        <v>34</v>
      </c>
      <c r="G122" s="9"/>
      <c r="H122" s="5">
        <v>34</v>
      </c>
      <c r="I122" s="7">
        <v>18.3</v>
      </c>
      <c r="J122" s="5">
        <v>34</v>
      </c>
      <c r="K122" s="2" t="s">
        <v>293</v>
      </c>
      <c r="L122" s="5">
        <v>33</v>
      </c>
    </row>
    <row r="123" spans="1:12" ht="16.5" customHeight="1" x14ac:dyDescent="0.25">
      <c r="A123" s="4">
        <v>523</v>
      </c>
      <c r="B123" s="5">
        <v>118</v>
      </c>
      <c r="C123" s="6">
        <v>50</v>
      </c>
      <c r="D123" s="5">
        <v>118</v>
      </c>
      <c r="E123" s="9"/>
      <c r="F123" s="5">
        <v>33</v>
      </c>
      <c r="G123" s="7">
        <v>12.1</v>
      </c>
      <c r="H123" s="5">
        <v>33</v>
      </c>
      <c r="I123" s="7">
        <v>18.399999999999999</v>
      </c>
      <c r="J123" s="5">
        <v>33</v>
      </c>
      <c r="K123" s="2" t="s">
        <v>294</v>
      </c>
      <c r="L123" s="5">
        <v>32</v>
      </c>
    </row>
    <row r="124" spans="1:12" ht="16.5" customHeight="1" x14ac:dyDescent="0.25">
      <c r="A124" s="4">
        <v>524</v>
      </c>
      <c r="B124" s="5">
        <v>119</v>
      </c>
      <c r="C124" s="6">
        <v>50.3</v>
      </c>
      <c r="D124" s="5">
        <v>119</v>
      </c>
      <c r="E124" s="9"/>
      <c r="F124" s="5">
        <v>32</v>
      </c>
      <c r="G124" s="9"/>
      <c r="H124" s="5">
        <v>32</v>
      </c>
      <c r="I124" s="7">
        <v>18.5</v>
      </c>
      <c r="J124" s="5">
        <v>32</v>
      </c>
      <c r="K124" s="2" t="s">
        <v>295</v>
      </c>
      <c r="L124" s="5">
        <v>31</v>
      </c>
    </row>
    <row r="125" spans="1:12" ht="16.5" customHeight="1" x14ac:dyDescent="0.25">
      <c r="A125" s="4">
        <v>525</v>
      </c>
      <c r="B125" s="5">
        <v>120</v>
      </c>
      <c r="C125" s="6">
        <v>50.6</v>
      </c>
      <c r="D125" s="5">
        <v>120</v>
      </c>
      <c r="E125" s="7">
        <v>6.5</v>
      </c>
      <c r="F125" s="5">
        <v>31</v>
      </c>
      <c r="G125" s="9"/>
      <c r="H125" s="5">
        <v>31</v>
      </c>
      <c r="I125" s="7">
        <v>18.600000000000001</v>
      </c>
      <c r="J125" s="5">
        <v>31</v>
      </c>
      <c r="K125" s="2" t="s">
        <v>296</v>
      </c>
      <c r="L125" s="5">
        <v>30</v>
      </c>
    </row>
    <row r="126" spans="1:12" ht="16.5" customHeight="1" x14ac:dyDescent="0.25">
      <c r="A126" s="4">
        <v>526</v>
      </c>
      <c r="B126" s="5">
        <v>121</v>
      </c>
      <c r="C126" s="6">
        <v>50.9</v>
      </c>
      <c r="D126" s="5">
        <v>121</v>
      </c>
      <c r="E126" s="9"/>
      <c r="F126" s="5">
        <v>30</v>
      </c>
      <c r="G126" s="7">
        <v>12.2</v>
      </c>
      <c r="H126" s="5">
        <v>30</v>
      </c>
      <c r="I126" s="7">
        <v>18.7</v>
      </c>
      <c r="J126" s="5">
        <v>30</v>
      </c>
      <c r="K126" s="2" t="s">
        <v>297</v>
      </c>
      <c r="L126" s="5">
        <v>29</v>
      </c>
    </row>
    <row r="127" spans="1:12" ht="16.5" customHeight="1" x14ac:dyDescent="0.25">
      <c r="A127" s="4">
        <v>527</v>
      </c>
      <c r="B127" s="5">
        <v>122</v>
      </c>
      <c r="C127" s="6">
        <v>51.2</v>
      </c>
      <c r="D127" s="5">
        <v>122</v>
      </c>
      <c r="E127" s="9"/>
      <c r="F127" s="5">
        <v>29</v>
      </c>
      <c r="G127" s="9"/>
      <c r="H127" s="5">
        <v>29</v>
      </c>
      <c r="I127" s="7">
        <v>18.8</v>
      </c>
      <c r="J127" s="5">
        <v>29</v>
      </c>
      <c r="K127" s="2" t="s">
        <v>298</v>
      </c>
      <c r="L127" s="5">
        <v>28</v>
      </c>
    </row>
    <row r="128" spans="1:12" ht="16.5" customHeight="1" x14ac:dyDescent="0.25">
      <c r="A128" s="4">
        <v>528</v>
      </c>
      <c r="B128" s="5">
        <v>123</v>
      </c>
      <c r="C128" s="6">
        <v>51.5</v>
      </c>
      <c r="D128" s="5">
        <v>123</v>
      </c>
      <c r="E128" s="9"/>
      <c r="F128" s="5">
        <v>28</v>
      </c>
      <c r="G128" s="9"/>
      <c r="H128" s="5">
        <v>28</v>
      </c>
      <c r="I128" s="7">
        <v>18.899999999999999</v>
      </c>
      <c r="J128" s="5">
        <v>28</v>
      </c>
      <c r="K128" s="2" t="s">
        <v>299</v>
      </c>
      <c r="L128" s="5">
        <v>27</v>
      </c>
    </row>
    <row r="129" spans="1:12" ht="16.5" customHeight="1" x14ac:dyDescent="0.25">
      <c r="A129" s="4">
        <v>529</v>
      </c>
      <c r="B129" s="5">
        <v>124</v>
      </c>
      <c r="C129" s="6">
        <v>51.8</v>
      </c>
      <c r="D129" s="5">
        <v>124</v>
      </c>
      <c r="E129" s="9"/>
      <c r="F129" s="5">
        <v>27</v>
      </c>
      <c r="G129" s="7">
        <v>12.3</v>
      </c>
      <c r="H129" s="5">
        <v>27</v>
      </c>
      <c r="I129" s="7">
        <v>19</v>
      </c>
      <c r="J129" s="5">
        <v>27</v>
      </c>
      <c r="K129" s="2" t="s">
        <v>300</v>
      </c>
      <c r="L129" s="5">
        <v>26</v>
      </c>
    </row>
    <row r="130" spans="1:12" ht="16.5" customHeight="1" x14ac:dyDescent="0.25">
      <c r="A130" s="4">
        <v>530</v>
      </c>
      <c r="B130" s="5">
        <v>125</v>
      </c>
      <c r="C130" s="6">
        <v>52.1</v>
      </c>
      <c r="D130" s="5">
        <v>125</v>
      </c>
      <c r="E130" s="7">
        <v>6.6</v>
      </c>
      <c r="F130" s="5">
        <v>26</v>
      </c>
      <c r="G130" s="9"/>
      <c r="H130" s="5">
        <v>26</v>
      </c>
      <c r="I130" s="21">
        <v>19.100000000000001</v>
      </c>
      <c r="J130" s="22">
        <v>26</v>
      </c>
      <c r="K130" s="2" t="s">
        <v>301</v>
      </c>
      <c r="L130" s="5">
        <v>25</v>
      </c>
    </row>
    <row r="131" spans="1:12" ht="16.5" customHeight="1" x14ac:dyDescent="0.25">
      <c r="A131" s="4">
        <v>531</v>
      </c>
      <c r="B131" s="5">
        <v>126</v>
      </c>
      <c r="C131" s="6">
        <v>52.4</v>
      </c>
      <c r="D131" s="5">
        <v>126</v>
      </c>
      <c r="E131" s="9"/>
      <c r="F131" s="5">
        <v>25</v>
      </c>
      <c r="G131" s="9"/>
      <c r="H131" s="5">
        <v>25</v>
      </c>
      <c r="I131" s="7">
        <v>19.2</v>
      </c>
      <c r="J131" s="5">
        <v>26</v>
      </c>
      <c r="K131" s="2" t="s">
        <v>302</v>
      </c>
      <c r="L131" s="5">
        <v>24</v>
      </c>
    </row>
    <row r="132" spans="1:12" ht="16.5" customHeight="1" x14ac:dyDescent="0.25">
      <c r="A132" s="4">
        <v>532</v>
      </c>
      <c r="B132" s="5">
        <v>127</v>
      </c>
      <c r="C132" s="6">
        <v>52.7</v>
      </c>
      <c r="D132" s="5">
        <v>127</v>
      </c>
      <c r="E132" s="9"/>
      <c r="F132" s="5">
        <v>24</v>
      </c>
      <c r="G132" s="7">
        <v>12.4</v>
      </c>
      <c r="H132" s="5">
        <v>24</v>
      </c>
      <c r="I132" s="21">
        <v>19.3</v>
      </c>
      <c r="J132" s="22">
        <v>25</v>
      </c>
      <c r="K132" s="2" t="s">
        <v>303</v>
      </c>
      <c r="L132" s="5">
        <v>23</v>
      </c>
    </row>
    <row r="133" spans="1:12" ht="16.5" customHeight="1" x14ac:dyDescent="0.25">
      <c r="A133" s="4">
        <v>533</v>
      </c>
      <c r="B133" s="5">
        <v>128</v>
      </c>
      <c r="C133" s="6">
        <v>53</v>
      </c>
      <c r="D133" s="5">
        <v>128</v>
      </c>
      <c r="E133" s="9"/>
      <c r="F133" s="5">
        <v>23</v>
      </c>
      <c r="G133" s="9"/>
      <c r="H133" s="5">
        <v>23</v>
      </c>
      <c r="I133" s="7">
        <v>19.399999999999999</v>
      </c>
      <c r="J133" s="5">
        <v>25</v>
      </c>
      <c r="K133" s="2" t="s">
        <v>304</v>
      </c>
      <c r="L133" s="5">
        <v>22</v>
      </c>
    </row>
    <row r="134" spans="1:12" ht="16.5" customHeight="1" x14ac:dyDescent="0.25">
      <c r="A134" s="4">
        <v>534</v>
      </c>
      <c r="B134" s="5">
        <v>129</v>
      </c>
      <c r="C134" s="6">
        <v>53.3</v>
      </c>
      <c r="D134" s="5">
        <v>129</v>
      </c>
      <c r="E134" s="9"/>
      <c r="F134" s="5">
        <v>22</v>
      </c>
      <c r="G134" s="9"/>
      <c r="H134" s="5">
        <v>22</v>
      </c>
      <c r="I134" s="21">
        <v>19.5</v>
      </c>
      <c r="J134" s="22">
        <v>24</v>
      </c>
      <c r="K134" s="2" t="s">
        <v>305</v>
      </c>
      <c r="L134" s="5">
        <v>21</v>
      </c>
    </row>
    <row r="135" spans="1:12" ht="16.5" customHeight="1" x14ac:dyDescent="0.25">
      <c r="A135" s="4">
        <v>535</v>
      </c>
      <c r="B135" s="5">
        <v>130</v>
      </c>
      <c r="C135" s="6">
        <v>53.6</v>
      </c>
      <c r="D135" s="5">
        <v>130</v>
      </c>
      <c r="E135" s="7">
        <v>6.7</v>
      </c>
      <c r="F135" s="5">
        <v>21</v>
      </c>
      <c r="G135" s="7">
        <v>12.5</v>
      </c>
      <c r="H135" s="5">
        <v>21</v>
      </c>
      <c r="I135" s="7">
        <v>19.600000000000001</v>
      </c>
      <c r="J135" s="5">
        <v>24</v>
      </c>
      <c r="K135" s="2" t="s">
        <v>306</v>
      </c>
      <c r="L135" s="5">
        <v>20</v>
      </c>
    </row>
    <row r="136" spans="1:12" ht="16.5" customHeight="1" x14ac:dyDescent="0.25">
      <c r="A136" s="4">
        <v>536</v>
      </c>
      <c r="B136" s="5">
        <v>131</v>
      </c>
      <c r="C136" s="6">
        <v>53.9</v>
      </c>
      <c r="D136" s="5">
        <v>131</v>
      </c>
      <c r="E136" s="9"/>
      <c r="F136" s="5">
        <v>20</v>
      </c>
      <c r="G136" s="9"/>
      <c r="H136" s="5">
        <v>20</v>
      </c>
      <c r="I136" s="21">
        <v>19.7</v>
      </c>
      <c r="J136" s="22">
        <v>23</v>
      </c>
      <c r="K136" s="2" t="s">
        <v>307</v>
      </c>
      <c r="L136" s="5">
        <v>19</v>
      </c>
    </row>
    <row r="137" spans="1:12" ht="16.5" customHeight="1" x14ac:dyDescent="0.25">
      <c r="A137" s="4">
        <v>537</v>
      </c>
      <c r="B137" s="5">
        <v>132</v>
      </c>
      <c r="C137" s="6">
        <v>54.2</v>
      </c>
      <c r="D137" s="5">
        <v>132</v>
      </c>
      <c r="E137" s="9"/>
      <c r="F137" s="5">
        <v>19</v>
      </c>
      <c r="G137" s="7">
        <v>12.6</v>
      </c>
      <c r="H137" s="5">
        <v>19</v>
      </c>
      <c r="I137" s="7">
        <v>19.8</v>
      </c>
      <c r="J137" s="5">
        <v>23</v>
      </c>
      <c r="K137" s="2" t="s">
        <v>308</v>
      </c>
      <c r="L137" s="5">
        <v>18</v>
      </c>
    </row>
    <row r="138" spans="1:12" ht="16.5" customHeight="1" x14ac:dyDescent="0.25">
      <c r="A138" s="4">
        <v>538</v>
      </c>
      <c r="B138" s="5">
        <v>133</v>
      </c>
      <c r="C138" s="6">
        <v>54.5</v>
      </c>
      <c r="D138" s="5">
        <v>133</v>
      </c>
      <c r="E138" s="9"/>
      <c r="F138" s="5">
        <v>18</v>
      </c>
      <c r="G138" s="9"/>
      <c r="H138" s="5">
        <v>18</v>
      </c>
      <c r="I138" s="7">
        <v>19.899999999999999</v>
      </c>
      <c r="J138" s="5">
        <v>22</v>
      </c>
      <c r="K138" s="2" t="s">
        <v>309</v>
      </c>
      <c r="L138" s="5">
        <v>17</v>
      </c>
    </row>
    <row r="139" spans="1:12" ht="16.5" customHeight="1" x14ac:dyDescent="0.25">
      <c r="A139" s="4">
        <v>539</v>
      </c>
      <c r="B139" s="5">
        <v>134</v>
      </c>
      <c r="C139" s="6">
        <v>54.8</v>
      </c>
      <c r="D139" s="5">
        <v>134</v>
      </c>
      <c r="E139" s="9"/>
      <c r="F139" s="5">
        <v>17</v>
      </c>
      <c r="G139" s="7">
        <v>12.7</v>
      </c>
      <c r="H139" s="5">
        <v>17</v>
      </c>
      <c r="I139" s="4">
        <v>20</v>
      </c>
      <c r="J139" s="5">
        <v>22</v>
      </c>
      <c r="K139" s="2" t="s">
        <v>310</v>
      </c>
      <c r="L139" s="5">
        <v>16</v>
      </c>
    </row>
    <row r="140" spans="1:12" ht="16.5" customHeight="1" x14ac:dyDescent="0.25">
      <c r="A140" s="4">
        <v>540</v>
      </c>
      <c r="B140" s="5">
        <v>135</v>
      </c>
      <c r="C140" s="6">
        <v>55.1</v>
      </c>
      <c r="D140" s="5">
        <v>135</v>
      </c>
      <c r="E140" s="7">
        <v>6.8</v>
      </c>
      <c r="F140" s="5">
        <v>16</v>
      </c>
      <c r="G140" s="9"/>
      <c r="H140" s="5">
        <v>16</v>
      </c>
      <c r="I140" s="7">
        <v>20.100000000000001</v>
      </c>
      <c r="J140" s="5">
        <v>21</v>
      </c>
      <c r="K140" s="2" t="s">
        <v>311</v>
      </c>
      <c r="L140" s="5">
        <v>15</v>
      </c>
    </row>
    <row r="141" spans="1:12" ht="16.5" customHeight="1" x14ac:dyDescent="0.25">
      <c r="A141" s="4">
        <v>541</v>
      </c>
      <c r="B141" s="5">
        <v>136</v>
      </c>
      <c r="C141" s="6">
        <v>55.4</v>
      </c>
      <c r="D141" s="5">
        <v>136</v>
      </c>
      <c r="E141" s="9"/>
      <c r="F141" s="5">
        <v>15</v>
      </c>
      <c r="G141" s="7">
        <v>12.8</v>
      </c>
      <c r="H141" s="5">
        <v>15</v>
      </c>
      <c r="I141" s="7">
        <v>20.2</v>
      </c>
      <c r="J141" s="5">
        <v>21</v>
      </c>
      <c r="K141" s="2" t="s">
        <v>312</v>
      </c>
      <c r="L141" s="5">
        <v>14</v>
      </c>
    </row>
    <row r="142" spans="1:12" ht="16.5" customHeight="1" x14ac:dyDescent="0.25">
      <c r="A142" s="4">
        <v>542</v>
      </c>
      <c r="B142" s="5">
        <v>137</v>
      </c>
      <c r="C142" s="6">
        <v>55.7</v>
      </c>
      <c r="D142" s="5">
        <v>137</v>
      </c>
      <c r="E142" s="9"/>
      <c r="F142" s="5">
        <v>14</v>
      </c>
      <c r="G142" s="9"/>
      <c r="H142" s="5">
        <v>14</v>
      </c>
      <c r="I142" s="7">
        <v>20.3</v>
      </c>
      <c r="J142" s="5">
        <v>20</v>
      </c>
      <c r="K142" s="2" t="s">
        <v>313</v>
      </c>
      <c r="L142" s="5">
        <v>13</v>
      </c>
    </row>
    <row r="143" spans="1:12" ht="16.5" customHeight="1" x14ac:dyDescent="0.25">
      <c r="A143" s="4">
        <v>543</v>
      </c>
      <c r="B143" s="5">
        <v>138</v>
      </c>
      <c r="C143" s="6">
        <v>56</v>
      </c>
      <c r="D143" s="5">
        <v>138</v>
      </c>
      <c r="E143" s="9"/>
      <c r="F143" s="5">
        <v>13</v>
      </c>
      <c r="G143" s="7">
        <v>12.9</v>
      </c>
      <c r="H143" s="5">
        <v>13</v>
      </c>
      <c r="I143" s="7">
        <v>20.399999999999999</v>
      </c>
      <c r="J143" s="5">
        <v>20</v>
      </c>
      <c r="K143" s="2" t="s">
        <v>314</v>
      </c>
      <c r="L143" s="5">
        <v>12</v>
      </c>
    </row>
    <row r="144" spans="1:12" ht="16.5" customHeight="1" x14ac:dyDescent="0.25">
      <c r="A144" s="4">
        <v>544</v>
      </c>
      <c r="B144" s="5">
        <v>139</v>
      </c>
      <c r="C144" s="6">
        <v>56.2</v>
      </c>
      <c r="D144" s="5">
        <v>139</v>
      </c>
      <c r="E144" s="9"/>
      <c r="F144" s="5">
        <v>12</v>
      </c>
      <c r="G144" s="9"/>
      <c r="H144" s="5">
        <v>12</v>
      </c>
      <c r="I144" s="7">
        <v>20.5</v>
      </c>
      <c r="J144" s="5">
        <v>19</v>
      </c>
      <c r="K144" s="2" t="s">
        <v>315</v>
      </c>
      <c r="L144" s="5">
        <v>11</v>
      </c>
    </row>
    <row r="145" spans="1:12" ht="16.5" customHeight="1" x14ac:dyDescent="0.25">
      <c r="A145" s="4">
        <v>545</v>
      </c>
      <c r="B145" s="5">
        <v>140</v>
      </c>
      <c r="C145" s="6">
        <v>56.4</v>
      </c>
      <c r="D145" s="5">
        <v>140</v>
      </c>
      <c r="E145" s="7">
        <v>6.9</v>
      </c>
      <c r="F145" s="5">
        <v>11</v>
      </c>
      <c r="G145" s="7">
        <v>13</v>
      </c>
      <c r="H145" s="5">
        <v>11</v>
      </c>
      <c r="I145" s="7">
        <v>20.6</v>
      </c>
      <c r="J145" s="5">
        <v>19</v>
      </c>
      <c r="K145" s="2" t="s">
        <v>316</v>
      </c>
      <c r="L145" s="5">
        <v>10</v>
      </c>
    </row>
    <row r="146" spans="1:12" ht="16.5" customHeight="1" x14ac:dyDescent="0.25">
      <c r="A146" s="4">
        <v>546</v>
      </c>
      <c r="B146" s="5">
        <v>141</v>
      </c>
      <c r="C146" s="6">
        <v>56.6</v>
      </c>
      <c r="D146" s="5">
        <v>141</v>
      </c>
      <c r="E146" s="9"/>
      <c r="F146" s="5">
        <v>10</v>
      </c>
      <c r="G146" s="9"/>
      <c r="H146" s="5">
        <v>10</v>
      </c>
      <c r="I146" s="7">
        <v>20.7</v>
      </c>
      <c r="J146" s="5">
        <v>18</v>
      </c>
      <c r="K146" s="2" t="s">
        <v>317</v>
      </c>
      <c r="L146" s="5">
        <v>9</v>
      </c>
    </row>
    <row r="147" spans="1:12" ht="16.5" customHeight="1" x14ac:dyDescent="0.25">
      <c r="A147" s="4">
        <v>547</v>
      </c>
      <c r="B147" s="5">
        <v>142</v>
      </c>
      <c r="C147" s="6">
        <v>56.8</v>
      </c>
      <c r="D147" s="5">
        <v>142</v>
      </c>
      <c r="E147" s="9"/>
      <c r="F147" s="5">
        <v>9</v>
      </c>
      <c r="G147" s="7">
        <v>13.1</v>
      </c>
      <c r="H147" s="5">
        <v>9</v>
      </c>
      <c r="I147" s="7">
        <v>20.8</v>
      </c>
      <c r="J147" s="5">
        <v>18</v>
      </c>
      <c r="K147" s="2" t="s">
        <v>318</v>
      </c>
      <c r="L147" s="5">
        <v>8</v>
      </c>
    </row>
    <row r="148" spans="1:12" ht="16.5" customHeight="1" x14ac:dyDescent="0.25">
      <c r="A148" s="4">
        <v>548</v>
      </c>
      <c r="B148" s="5">
        <v>143</v>
      </c>
      <c r="C148" s="6">
        <v>57</v>
      </c>
      <c r="D148" s="5">
        <v>143</v>
      </c>
      <c r="E148" s="9"/>
      <c r="F148" s="5">
        <v>8</v>
      </c>
      <c r="G148" s="9"/>
      <c r="H148" s="5">
        <v>8</v>
      </c>
      <c r="I148" s="7">
        <v>20.9</v>
      </c>
      <c r="J148" s="5">
        <v>17</v>
      </c>
      <c r="K148" s="2" t="s">
        <v>319</v>
      </c>
      <c r="L148" s="5">
        <v>7</v>
      </c>
    </row>
    <row r="149" spans="1:12" ht="16.5" customHeight="1" x14ac:dyDescent="0.25">
      <c r="A149" s="4">
        <v>549</v>
      </c>
      <c r="B149" s="5">
        <v>144</v>
      </c>
      <c r="C149" s="6">
        <v>57.2</v>
      </c>
      <c r="D149" s="5">
        <v>144</v>
      </c>
      <c r="E149" s="9"/>
      <c r="F149" s="5">
        <v>7</v>
      </c>
      <c r="G149" s="7">
        <v>13.2</v>
      </c>
      <c r="H149" s="5">
        <v>7</v>
      </c>
      <c r="I149" s="4">
        <v>21</v>
      </c>
      <c r="J149" s="5">
        <v>17</v>
      </c>
      <c r="K149" s="2" t="s">
        <v>320</v>
      </c>
      <c r="L149" s="5">
        <v>6</v>
      </c>
    </row>
    <row r="150" spans="1:12" ht="16.5" customHeight="1" x14ac:dyDescent="0.25">
      <c r="A150" s="4">
        <v>550</v>
      </c>
      <c r="B150" s="5">
        <v>145</v>
      </c>
      <c r="C150" s="6">
        <v>57.4</v>
      </c>
      <c r="D150" s="5">
        <v>145</v>
      </c>
      <c r="E150" s="4">
        <v>7</v>
      </c>
      <c r="F150" s="5">
        <v>6</v>
      </c>
      <c r="G150" s="9"/>
      <c r="H150" s="5">
        <v>6</v>
      </c>
      <c r="I150" s="7">
        <v>21.1</v>
      </c>
      <c r="J150" s="5">
        <v>16</v>
      </c>
      <c r="K150" s="2" t="s">
        <v>321</v>
      </c>
      <c r="L150" s="5">
        <v>5</v>
      </c>
    </row>
    <row r="151" spans="1:12" ht="16.5" customHeight="1" x14ac:dyDescent="0.25">
      <c r="A151" s="4">
        <v>551</v>
      </c>
      <c r="B151" s="5">
        <v>146</v>
      </c>
      <c r="C151" s="6">
        <v>57.6</v>
      </c>
      <c r="D151" s="5">
        <v>146</v>
      </c>
      <c r="E151" s="9"/>
      <c r="F151" s="5">
        <v>5</v>
      </c>
      <c r="G151" s="7">
        <v>13.3</v>
      </c>
      <c r="H151" s="5">
        <v>5</v>
      </c>
      <c r="I151" s="7">
        <v>21.2</v>
      </c>
      <c r="J151" s="5">
        <v>16</v>
      </c>
      <c r="K151" s="2" t="s">
        <v>322</v>
      </c>
      <c r="L151" s="5">
        <v>4</v>
      </c>
    </row>
    <row r="152" spans="1:12" ht="16.5" customHeight="1" x14ac:dyDescent="0.25">
      <c r="A152" s="4">
        <v>552</v>
      </c>
      <c r="B152" s="5">
        <v>147</v>
      </c>
      <c r="C152" s="6">
        <v>57.7</v>
      </c>
      <c r="D152" s="5">
        <v>147</v>
      </c>
      <c r="E152" s="9"/>
      <c r="F152" s="5">
        <v>4</v>
      </c>
      <c r="G152" s="9"/>
      <c r="H152" s="5">
        <v>4</v>
      </c>
      <c r="I152" s="7">
        <v>21.3</v>
      </c>
      <c r="J152" s="5">
        <v>15</v>
      </c>
      <c r="K152" s="2" t="s">
        <v>323</v>
      </c>
      <c r="L152" s="5">
        <v>3</v>
      </c>
    </row>
    <row r="153" spans="1:12" ht="16.5" customHeight="1" x14ac:dyDescent="0.25">
      <c r="A153" s="4">
        <v>553</v>
      </c>
      <c r="B153" s="5">
        <v>148</v>
      </c>
      <c r="C153" s="6">
        <v>57.8</v>
      </c>
      <c r="D153" s="5">
        <v>148</v>
      </c>
      <c r="E153" s="9"/>
      <c r="F153" s="5">
        <v>3</v>
      </c>
      <c r="G153" s="7">
        <v>13.4</v>
      </c>
      <c r="H153" s="5">
        <v>3</v>
      </c>
      <c r="I153" s="7">
        <v>21.4</v>
      </c>
      <c r="J153" s="5">
        <v>15</v>
      </c>
      <c r="K153" s="2" t="s">
        <v>324</v>
      </c>
      <c r="L153" s="5">
        <v>2</v>
      </c>
    </row>
    <row r="154" spans="1:12" ht="16.5" customHeight="1" x14ac:dyDescent="0.25">
      <c r="A154" s="4">
        <v>554</v>
      </c>
      <c r="B154" s="5">
        <v>149</v>
      </c>
      <c r="C154" s="6">
        <v>57.9</v>
      </c>
      <c r="D154" s="5">
        <v>149</v>
      </c>
      <c r="E154" s="9"/>
      <c r="F154" s="5">
        <v>2</v>
      </c>
      <c r="G154" s="9"/>
      <c r="H154" s="5">
        <v>2</v>
      </c>
      <c r="I154" s="7">
        <v>21.5</v>
      </c>
      <c r="J154" s="5">
        <v>14</v>
      </c>
      <c r="K154" s="2" t="s">
        <v>325</v>
      </c>
      <c r="L154" s="5">
        <v>1</v>
      </c>
    </row>
    <row r="155" spans="1:12" ht="16.5" customHeight="1" x14ac:dyDescent="0.25">
      <c r="A155" s="4">
        <v>555</v>
      </c>
      <c r="B155" s="5">
        <v>150</v>
      </c>
      <c r="C155" s="6">
        <v>58</v>
      </c>
      <c r="D155" s="5">
        <v>150</v>
      </c>
      <c r="E155" s="7">
        <v>7.1</v>
      </c>
      <c r="F155" s="5">
        <v>1</v>
      </c>
      <c r="G155" s="7">
        <v>13.5</v>
      </c>
      <c r="H155" s="5">
        <v>1</v>
      </c>
      <c r="I155" s="7">
        <v>21.6</v>
      </c>
      <c r="J155" s="5">
        <v>14</v>
      </c>
      <c r="K155" s="2" t="s">
        <v>326</v>
      </c>
      <c r="L155" s="5">
        <v>1</v>
      </c>
    </row>
    <row r="156" spans="1:12" ht="18.75" x14ac:dyDescent="0.25">
      <c r="A156" s="16" t="s">
        <v>173</v>
      </c>
      <c r="B156" s="17">
        <v>150</v>
      </c>
      <c r="C156" s="16" t="s">
        <v>174</v>
      </c>
      <c r="D156" s="17">
        <v>150</v>
      </c>
      <c r="E156" s="16" t="s">
        <v>327</v>
      </c>
      <c r="F156" s="17">
        <v>0</v>
      </c>
      <c r="G156" s="16" t="s">
        <v>328</v>
      </c>
      <c r="H156" s="17">
        <v>0</v>
      </c>
      <c r="I156" s="7">
        <v>21.7</v>
      </c>
      <c r="J156" s="5">
        <v>13</v>
      </c>
      <c r="K156" s="16" t="s">
        <v>329</v>
      </c>
      <c r="L156" s="17">
        <v>0</v>
      </c>
    </row>
    <row r="157" spans="1:12" ht="18.75" x14ac:dyDescent="0.25">
      <c r="A157" s="16"/>
      <c r="B157" s="17"/>
      <c r="C157" s="16"/>
      <c r="D157" s="17"/>
      <c r="E157" s="16">
        <v>0</v>
      </c>
      <c r="F157" s="17">
        <v>0</v>
      </c>
      <c r="G157" s="16">
        <v>0</v>
      </c>
      <c r="H157" s="17">
        <v>0</v>
      </c>
      <c r="I157" s="7">
        <v>21.8</v>
      </c>
      <c r="J157" s="5">
        <v>13</v>
      </c>
      <c r="K157" s="16">
        <v>0</v>
      </c>
      <c r="L157" s="17">
        <v>0</v>
      </c>
    </row>
    <row r="158" spans="1:12" ht="18.75" x14ac:dyDescent="0.25">
      <c r="A158" s="16"/>
      <c r="B158" s="17">
        <v>0</v>
      </c>
      <c r="C158" s="16"/>
      <c r="D158" s="17">
        <v>0</v>
      </c>
      <c r="E158" s="16">
        <v>0</v>
      </c>
      <c r="F158" s="17">
        <v>0</v>
      </c>
      <c r="G158" s="16">
        <v>0</v>
      </c>
      <c r="H158" s="17">
        <v>0</v>
      </c>
      <c r="I158" s="7">
        <v>21.9</v>
      </c>
      <c r="J158" s="5">
        <v>12</v>
      </c>
      <c r="K158" s="16"/>
      <c r="L158" s="16"/>
    </row>
    <row r="159" spans="1:12" ht="18.75" x14ac:dyDescent="0.25">
      <c r="I159" s="4">
        <v>22</v>
      </c>
      <c r="J159" s="5">
        <v>12</v>
      </c>
    </row>
    <row r="160" spans="1:12" ht="18.75" x14ac:dyDescent="0.25">
      <c r="I160" s="7">
        <v>22.1</v>
      </c>
      <c r="J160" s="5">
        <v>11</v>
      </c>
    </row>
    <row r="161" spans="9:10" ht="18.75" x14ac:dyDescent="0.25">
      <c r="I161" s="7">
        <v>22.2</v>
      </c>
      <c r="J161" s="5">
        <v>11</v>
      </c>
    </row>
    <row r="162" spans="9:10" ht="18.75" x14ac:dyDescent="0.25">
      <c r="I162" s="7">
        <v>22.3</v>
      </c>
      <c r="J162" s="5">
        <v>11</v>
      </c>
    </row>
    <row r="163" spans="9:10" ht="18.75" x14ac:dyDescent="0.25">
      <c r="I163" s="7">
        <v>22.4</v>
      </c>
      <c r="J163" s="5">
        <v>10</v>
      </c>
    </row>
    <row r="164" spans="9:10" ht="18.75" x14ac:dyDescent="0.25">
      <c r="I164" s="7">
        <v>22.5</v>
      </c>
      <c r="J164" s="5">
        <v>10</v>
      </c>
    </row>
    <row r="165" spans="9:10" ht="18.75" x14ac:dyDescent="0.25">
      <c r="I165" s="7">
        <v>22.6</v>
      </c>
      <c r="J165" s="5">
        <v>10</v>
      </c>
    </row>
    <row r="166" spans="9:10" ht="18.75" x14ac:dyDescent="0.25">
      <c r="I166" s="7">
        <v>22.7</v>
      </c>
      <c r="J166" s="5">
        <v>9</v>
      </c>
    </row>
    <row r="167" spans="9:10" ht="18.75" x14ac:dyDescent="0.25">
      <c r="I167" s="7">
        <v>22.8</v>
      </c>
      <c r="J167" s="5">
        <v>9</v>
      </c>
    </row>
    <row r="168" spans="9:10" ht="18.75" x14ac:dyDescent="0.25">
      <c r="I168" s="7">
        <v>22.9</v>
      </c>
      <c r="J168" s="5">
        <v>9</v>
      </c>
    </row>
    <row r="169" spans="9:10" ht="18.75" x14ac:dyDescent="0.25">
      <c r="I169" s="7">
        <v>23</v>
      </c>
      <c r="J169" s="5">
        <v>8</v>
      </c>
    </row>
    <row r="170" spans="9:10" ht="18.75" x14ac:dyDescent="0.25">
      <c r="I170" s="7">
        <v>23.1</v>
      </c>
      <c r="J170" s="5">
        <v>8</v>
      </c>
    </row>
    <row r="171" spans="9:10" ht="18.75" x14ac:dyDescent="0.25">
      <c r="I171" s="7">
        <v>23.2</v>
      </c>
      <c r="J171" s="5">
        <v>8</v>
      </c>
    </row>
    <row r="172" spans="9:10" ht="18.75" x14ac:dyDescent="0.25">
      <c r="I172" s="7">
        <v>23.3</v>
      </c>
      <c r="J172" s="5">
        <v>7</v>
      </c>
    </row>
    <row r="173" spans="9:10" ht="18.75" x14ac:dyDescent="0.25">
      <c r="I173" s="7">
        <v>23.4</v>
      </c>
      <c r="J173" s="5">
        <v>8</v>
      </c>
    </row>
    <row r="174" spans="9:10" ht="18.75" x14ac:dyDescent="0.25">
      <c r="I174" s="7">
        <v>23.5</v>
      </c>
      <c r="J174" s="5">
        <v>7</v>
      </c>
    </row>
    <row r="175" spans="9:10" ht="18.75" x14ac:dyDescent="0.25">
      <c r="I175" s="7">
        <v>23.6</v>
      </c>
      <c r="J175" s="5">
        <v>6</v>
      </c>
    </row>
    <row r="176" spans="9:10" ht="18.75" x14ac:dyDescent="0.25">
      <c r="I176" s="7">
        <v>23.7</v>
      </c>
      <c r="J176" s="5">
        <v>6</v>
      </c>
    </row>
    <row r="177" spans="9:10" ht="18.75" x14ac:dyDescent="0.25">
      <c r="I177" s="7">
        <v>23.8</v>
      </c>
      <c r="J177" s="5">
        <v>6</v>
      </c>
    </row>
    <row r="178" spans="9:10" ht="18.75" x14ac:dyDescent="0.25">
      <c r="I178" s="7">
        <v>23.9</v>
      </c>
      <c r="J178" s="5">
        <v>5</v>
      </c>
    </row>
    <row r="179" spans="9:10" ht="18.75" x14ac:dyDescent="0.25">
      <c r="I179" s="7">
        <v>24</v>
      </c>
      <c r="J179" s="5">
        <v>5</v>
      </c>
    </row>
    <row r="180" spans="9:10" ht="18.75" x14ac:dyDescent="0.25">
      <c r="I180" s="7">
        <v>24.1</v>
      </c>
      <c r="J180" s="5">
        <v>5</v>
      </c>
    </row>
    <row r="181" spans="9:10" ht="18.75" x14ac:dyDescent="0.25">
      <c r="I181" s="7">
        <v>24.2</v>
      </c>
      <c r="J181" s="5">
        <v>4</v>
      </c>
    </row>
    <row r="182" spans="9:10" ht="18.75" x14ac:dyDescent="0.25">
      <c r="I182" s="7">
        <v>24.3</v>
      </c>
      <c r="J182" s="5">
        <v>4</v>
      </c>
    </row>
    <row r="183" spans="9:10" ht="18.75" x14ac:dyDescent="0.25">
      <c r="I183" s="7">
        <v>24.4</v>
      </c>
      <c r="J183" s="5">
        <v>4</v>
      </c>
    </row>
    <row r="184" spans="9:10" ht="18.75" x14ac:dyDescent="0.25">
      <c r="I184" s="7">
        <v>24.5</v>
      </c>
      <c r="J184" s="5">
        <v>3</v>
      </c>
    </row>
    <row r="185" spans="9:10" ht="18.75" x14ac:dyDescent="0.25">
      <c r="I185" s="7">
        <v>24.6</v>
      </c>
      <c r="J185" s="5">
        <v>3</v>
      </c>
    </row>
    <row r="186" spans="9:10" ht="18.75" x14ac:dyDescent="0.25">
      <c r="I186" s="7">
        <v>24.7</v>
      </c>
      <c r="J186" s="5">
        <v>3</v>
      </c>
    </row>
    <row r="187" spans="9:10" ht="18.75" x14ac:dyDescent="0.25">
      <c r="I187" s="7">
        <v>24.8</v>
      </c>
      <c r="J187" s="5">
        <v>2</v>
      </c>
    </row>
    <row r="188" spans="9:10" ht="18.75" x14ac:dyDescent="0.25">
      <c r="I188" s="7">
        <v>24.9</v>
      </c>
      <c r="J188" s="5">
        <v>2</v>
      </c>
    </row>
    <row r="189" spans="9:10" ht="18.75" x14ac:dyDescent="0.25">
      <c r="I189" s="4">
        <v>25</v>
      </c>
      <c r="J189" s="5">
        <v>2</v>
      </c>
    </row>
    <row r="190" spans="9:10" ht="18.75" x14ac:dyDescent="0.25">
      <c r="I190" s="7">
        <v>25.1</v>
      </c>
      <c r="J190" s="5">
        <v>1</v>
      </c>
    </row>
    <row r="191" spans="9:10" ht="18.75" x14ac:dyDescent="0.25">
      <c r="I191" s="7">
        <v>25.2</v>
      </c>
      <c r="J191" s="5">
        <v>1</v>
      </c>
    </row>
    <row r="192" spans="9:10" ht="18.75" x14ac:dyDescent="0.25">
      <c r="I192" s="16">
        <v>0</v>
      </c>
      <c r="J192" s="17">
        <v>0</v>
      </c>
    </row>
    <row r="193" spans="9:10" ht="18.75" x14ac:dyDescent="0.25">
      <c r="I193" s="7">
        <v>25.3</v>
      </c>
      <c r="J193" s="5">
        <v>1</v>
      </c>
    </row>
    <row r="194" spans="9:10" ht="18.75" x14ac:dyDescent="0.25">
      <c r="I194" s="7">
        <v>25.4</v>
      </c>
      <c r="J194" s="5">
        <v>0</v>
      </c>
    </row>
    <row r="195" spans="9:10" ht="18.75" x14ac:dyDescent="0.25">
      <c r="I195" s="8">
        <v>0</v>
      </c>
      <c r="J195" s="5">
        <v>0</v>
      </c>
    </row>
  </sheetData>
  <sheetProtection sheet="1" objects="1" scenarios="1"/>
  <sortState ref="D6:D155">
    <sortCondition ref="D6:D155"/>
  </sortState>
  <mergeCells count="2">
    <mergeCell ref="A1:L1"/>
    <mergeCell ref="A2:L2"/>
  </mergeCells>
  <pageMargins left="0.81249999999999978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A29" zoomScale="80" workbookViewId="0">
      <selection activeCell="D45" sqref="D45"/>
    </sheetView>
  </sheetViews>
  <sheetFormatPr defaultRowHeight="15.75" x14ac:dyDescent="0.25"/>
  <cols>
    <col min="1" max="1" width="5.25" customWidth="1"/>
    <col min="2" max="2" width="14.125" customWidth="1"/>
    <col min="3" max="3" width="27.75" customWidth="1"/>
    <col min="4" max="4" width="7.375" customWidth="1"/>
    <col min="5" max="5" width="8.375" customWidth="1"/>
    <col min="6" max="6" width="9.125" customWidth="1"/>
    <col min="7" max="7" width="8.125" customWidth="1"/>
    <col min="8" max="8" width="9.125" customWidth="1"/>
    <col min="9" max="9" width="7.75" customWidth="1"/>
    <col min="10" max="11" width="6.75" hidden="1" customWidth="1"/>
    <col min="12" max="12" width="8.25" customWidth="1"/>
    <col min="13" max="13" width="7" customWidth="1"/>
    <col min="14" max="14" width="9.625" customWidth="1"/>
    <col min="15" max="15" width="9" hidden="1" customWidth="1"/>
  </cols>
  <sheetData>
    <row r="1" spans="1:18" ht="18.75" x14ac:dyDescent="0.25">
      <c r="A1" s="63" t="s">
        <v>330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Q1" s="23" t="s">
        <v>331</v>
      </c>
    </row>
    <row r="2" spans="1:18" ht="18.75" x14ac:dyDescent="0.25">
      <c r="A2" s="63" t="s">
        <v>332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Q2" t="s">
        <v>333</v>
      </c>
    </row>
    <row r="3" spans="1:18" x14ac:dyDescent="0.25">
      <c r="Q3" t="s">
        <v>334</v>
      </c>
      <c r="R3" t="s">
        <v>332</v>
      </c>
    </row>
    <row r="4" spans="1:18" ht="15.75" customHeight="1" x14ac:dyDescent="0.25">
      <c r="A4" s="64" t="s">
        <v>335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Q4" t="s">
        <v>336</v>
      </c>
      <c r="R4" t="s">
        <v>337</v>
      </c>
    </row>
    <row r="5" spans="1:18" x14ac:dyDescent="0.25">
      <c r="A5" s="65" t="s">
        <v>338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Q5" t="s">
        <v>339</v>
      </c>
      <c r="R5" t="s">
        <v>340</v>
      </c>
    </row>
    <row r="6" spans="1:18" ht="18.75" x14ac:dyDescent="0.3">
      <c r="A6" s="66" t="s">
        <v>341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Q6" t="s">
        <v>342</v>
      </c>
      <c r="R6" t="s">
        <v>343</v>
      </c>
    </row>
    <row r="7" spans="1:18" ht="18.75" customHeight="1" x14ac:dyDescent="0.25">
      <c r="A7" s="67" t="s">
        <v>344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Q7" t="s">
        <v>345</v>
      </c>
      <c r="R7" t="s">
        <v>346</v>
      </c>
    </row>
    <row r="8" spans="1:18" ht="18.75" x14ac:dyDescent="0.25">
      <c r="A8" s="68" t="s">
        <v>347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Q8" t="s">
        <v>348</v>
      </c>
      <c r="R8" t="s">
        <v>349</v>
      </c>
    </row>
    <row r="9" spans="1:18" ht="18.75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Q9" t="s">
        <v>350</v>
      </c>
      <c r="R9" t="s">
        <v>351</v>
      </c>
    </row>
    <row r="10" spans="1:18" ht="18.75" x14ac:dyDescent="0.25">
      <c r="A10" s="25" t="s">
        <v>352</v>
      </c>
      <c r="B10" s="25"/>
      <c r="C10" s="54">
        <v>45773</v>
      </c>
      <c r="D10" s="25"/>
      <c r="E10" s="25"/>
      <c r="F10" s="27"/>
      <c r="G10" s="27"/>
      <c r="H10" s="27"/>
      <c r="I10" s="27"/>
      <c r="J10" s="27"/>
      <c r="K10" s="27"/>
      <c r="L10" s="27"/>
      <c r="M10" s="27"/>
      <c r="N10" s="27"/>
      <c r="Q10" t="s">
        <v>353</v>
      </c>
      <c r="R10" t="s">
        <v>354</v>
      </c>
    </row>
    <row r="11" spans="1:18" ht="16.5" customHeight="1" x14ac:dyDescent="0.25">
      <c r="A11" s="25"/>
      <c r="B11" s="25"/>
      <c r="C11" s="28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Q11" t="s">
        <v>355</v>
      </c>
      <c r="R11" t="s">
        <v>356</v>
      </c>
    </row>
    <row r="12" spans="1:18" ht="18.75" x14ac:dyDescent="0.3">
      <c r="A12" s="25" t="s">
        <v>357</v>
      </c>
      <c r="B12" s="25"/>
      <c r="C12" s="26" t="s">
        <v>452</v>
      </c>
      <c r="D12" s="25"/>
      <c r="E12" s="25"/>
      <c r="F12" s="27"/>
      <c r="G12" s="27"/>
      <c r="H12" s="29"/>
      <c r="I12" s="27"/>
      <c r="J12" s="27"/>
      <c r="K12" s="27"/>
      <c r="L12" s="27"/>
      <c r="M12" s="27"/>
      <c r="N12" s="27"/>
      <c r="Q12" t="s">
        <v>358</v>
      </c>
      <c r="R12" t="s">
        <v>359</v>
      </c>
    </row>
    <row r="13" spans="1:18" ht="20.25" customHeight="1" x14ac:dyDescent="0.25">
      <c r="A13" s="30" t="s">
        <v>360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 t="s">
        <v>404</v>
      </c>
      <c r="Q13" t="s">
        <v>362</v>
      </c>
      <c r="R13" t="s">
        <v>363</v>
      </c>
    </row>
    <row r="14" spans="1:18" x14ac:dyDescent="0.25">
      <c r="A14" s="32" t="s">
        <v>364</v>
      </c>
      <c r="N14" s="33" t="s">
        <v>365</v>
      </c>
      <c r="O14" s="34" t="s">
        <v>366</v>
      </c>
      <c r="Q14" t="s">
        <v>367</v>
      </c>
      <c r="R14" t="s">
        <v>368</v>
      </c>
    </row>
    <row r="15" spans="1:18" ht="47.25" customHeight="1" x14ac:dyDescent="0.25">
      <c r="A15" s="69" t="s">
        <v>369</v>
      </c>
      <c r="B15" s="70" t="s">
        <v>370</v>
      </c>
      <c r="C15" s="72" t="s">
        <v>371</v>
      </c>
      <c r="D15" s="69" t="s">
        <v>372</v>
      </c>
      <c r="E15" s="69"/>
      <c r="F15" s="69" t="s">
        <v>373</v>
      </c>
      <c r="G15" s="69"/>
      <c r="H15" s="69" t="s">
        <v>374</v>
      </c>
      <c r="I15" s="69"/>
      <c r="J15" s="69" t="s">
        <v>375</v>
      </c>
      <c r="K15" s="69"/>
      <c r="L15" s="69" t="s">
        <v>376</v>
      </c>
      <c r="M15" s="73"/>
      <c r="N15" s="35" t="s">
        <v>377</v>
      </c>
      <c r="O15" s="34">
        <v>4</v>
      </c>
      <c r="Q15" t="s">
        <v>378</v>
      </c>
      <c r="R15" t="s">
        <v>379</v>
      </c>
    </row>
    <row r="16" spans="1:18" ht="16.5" x14ac:dyDescent="0.25">
      <c r="A16" s="69"/>
      <c r="B16" s="71"/>
      <c r="C16" s="72"/>
      <c r="D16" s="36" t="s">
        <v>380</v>
      </c>
      <c r="E16" s="37" t="s">
        <v>3</v>
      </c>
      <c r="F16" s="36" t="s">
        <v>380</v>
      </c>
      <c r="G16" s="37" t="s">
        <v>3</v>
      </c>
      <c r="H16" s="36" t="s">
        <v>380</v>
      </c>
      <c r="I16" s="37" t="s">
        <v>3</v>
      </c>
      <c r="J16" s="36" t="s">
        <v>380</v>
      </c>
      <c r="K16" s="37" t="s">
        <v>3</v>
      </c>
      <c r="L16" s="36" t="s">
        <v>380</v>
      </c>
      <c r="M16" s="38" t="s">
        <v>3</v>
      </c>
      <c r="N16" s="39">
        <v>4</v>
      </c>
      <c r="Q16" t="s">
        <v>381</v>
      </c>
      <c r="R16" t="s">
        <v>351</v>
      </c>
    </row>
    <row r="17" spans="1:18" ht="18.75" customHeight="1" x14ac:dyDescent="0.25">
      <c r="A17" s="40">
        <v>1</v>
      </c>
      <c r="B17" s="74" t="s">
        <v>382</v>
      </c>
      <c r="C17" s="41" t="s">
        <v>457</v>
      </c>
      <c r="D17" s="40">
        <v>8.5</v>
      </c>
      <c r="E17" s="42">
        <f>VLOOKUP(D17,юноши!$G$4:$H$158,2)</f>
        <v>108</v>
      </c>
      <c r="F17" s="40">
        <v>475</v>
      </c>
      <c r="G17" s="42">
        <f>VLOOKUP(F17,юноши!$A$4:$B$158,2)</f>
        <v>58</v>
      </c>
      <c r="H17" s="40">
        <v>0</v>
      </c>
      <c r="I17" s="42">
        <f>VLOOKUP(H17,юноши!$K$4:$L$157,2)</f>
        <v>0</v>
      </c>
      <c r="J17" s="40" t="e">
        <f>#REF!</f>
        <v>#REF!</v>
      </c>
      <c r="K17" s="42" t="e">
        <f>#REF!</f>
        <v>#REF!</v>
      </c>
      <c r="L17" s="40">
        <v>0</v>
      </c>
      <c r="M17" s="42">
        <f>VLOOKUP(L17,юноши!$C$4:$D$158,2)</f>
        <v>0</v>
      </c>
      <c r="N17" s="43">
        <f t="shared" ref="N17:N19" si="0">E17+G17</f>
        <v>166</v>
      </c>
      <c r="O17" t="str">
        <f>N13</f>
        <v>г. Новошахтинск</v>
      </c>
      <c r="Q17" t="s">
        <v>383</v>
      </c>
      <c r="R17" t="s">
        <v>354</v>
      </c>
    </row>
    <row r="18" spans="1:18" ht="18.75" customHeight="1" x14ac:dyDescent="0.25">
      <c r="A18" s="40">
        <v>2</v>
      </c>
      <c r="B18" s="75"/>
      <c r="C18" s="41" t="s">
        <v>464</v>
      </c>
      <c r="D18" s="40">
        <v>8</v>
      </c>
      <c r="E18" s="42">
        <f>VLOOKUP(D18,юноши!$G$4:$H$158,2)</f>
        <v>123</v>
      </c>
      <c r="F18" s="40">
        <v>480</v>
      </c>
      <c r="G18" s="42">
        <f>VLOOKUP(F18,юноши!$A$4:$B$158,2)</f>
        <v>59</v>
      </c>
      <c r="H18" s="40">
        <v>0</v>
      </c>
      <c r="I18" s="42">
        <f>VLOOKUP(H18,юноши!$K$4:$L$157,2)</f>
        <v>0</v>
      </c>
      <c r="J18" s="40" t="e">
        <f>#REF!</f>
        <v>#REF!</v>
      </c>
      <c r="K18" s="42" t="e">
        <f>#REF!</f>
        <v>#REF!</v>
      </c>
      <c r="L18" s="40">
        <v>0</v>
      </c>
      <c r="M18" s="42">
        <f>VLOOKUP(L18,юноши!$C$4:$D$158,2)</f>
        <v>0</v>
      </c>
      <c r="N18" s="44">
        <f t="shared" si="0"/>
        <v>182</v>
      </c>
      <c r="O18" t="str">
        <f>N13</f>
        <v>г. Новошахтинск</v>
      </c>
      <c r="Q18" t="s">
        <v>384</v>
      </c>
      <c r="R18" t="s">
        <v>385</v>
      </c>
    </row>
    <row r="19" spans="1:18" ht="18.75" customHeight="1" x14ac:dyDescent="0.25">
      <c r="A19" s="40">
        <v>3</v>
      </c>
      <c r="B19" s="76"/>
      <c r="C19" s="41" t="s">
        <v>458</v>
      </c>
      <c r="D19" s="40">
        <v>10.1</v>
      </c>
      <c r="E19" s="42">
        <f>VLOOKUP(D19,юноши!$G$4:$H$158,2)</f>
        <v>60</v>
      </c>
      <c r="F19" s="40">
        <v>350</v>
      </c>
      <c r="G19" s="42">
        <f>VLOOKUP(F19,юноши!$A$4:$B$158,2)</f>
        <v>25</v>
      </c>
      <c r="H19" s="40">
        <v>0</v>
      </c>
      <c r="I19" s="42">
        <f>VLOOKUP(H19,юноши!$K$4:$L$157,2)</f>
        <v>0</v>
      </c>
      <c r="J19" s="40" t="e">
        <f>#REF!</f>
        <v>#REF!</v>
      </c>
      <c r="K19" s="42" t="e">
        <f>#REF!</f>
        <v>#REF!</v>
      </c>
      <c r="L19" s="40">
        <v>0</v>
      </c>
      <c r="M19" s="42">
        <f>VLOOKUP(L19,юноши!$C$4:$D$158,2)</f>
        <v>0</v>
      </c>
      <c r="N19" s="44">
        <f t="shared" si="0"/>
        <v>85</v>
      </c>
      <c r="O19" t="str">
        <f>N13</f>
        <v>г. Новошахтинск</v>
      </c>
      <c r="Q19" t="s">
        <v>386</v>
      </c>
      <c r="R19" t="s">
        <v>359</v>
      </c>
    </row>
    <row r="20" spans="1:18" ht="18.75" customHeight="1" x14ac:dyDescent="0.25">
      <c r="A20" s="40">
        <v>4</v>
      </c>
      <c r="B20" s="74" t="s">
        <v>387</v>
      </c>
      <c r="C20" s="41" t="s">
        <v>459</v>
      </c>
      <c r="D20" s="40">
        <v>0</v>
      </c>
      <c r="E20" s="42">
        <f>VLOOKUP(D20,юноши!$G$4:$H$158,2)</f>
        <v>0</v>
      </c>
      <c r="F20" s="40">
        <v>0</v>
      </c>
      <c r="G20" s="42">
        <f>VLOOKUP(F20,юноши!$A$4:$B$158,2)</f>
        <v>0</v>
      </c>
      <c r="H20" s="55" t="s">
        <v>467</v>
      </c>
      <c r="I20" s="42">
        <f>VLOOKUP(H20,юноши!$K$4:$L$157,2)</f>
        <v>96</v>
      </c>
      <c r="J20" s="40" t="e">
        <f>#REF!</f>
        <v>#REF!</v>
      </c>
      <c r="K20" s="42" t="e">
        <f>#REF!</f>
        <v>#REF!</v>
      </c>
      <c r="L20" s="40">
        <v>45</v>
      </c>
      <c r="M20" s="42">
        <f>VLOOKUP(L20,юноши!$C$4:$D$158,2)</f>
        <v>74</v>
      </c>
      <c r="N20" s="44">
        <f t="shared" ref="N20:N22" si="1">I20+M20</f>
        <v>170</v>
      </c>
      <c r="O20" t="str">
        <f>N13</f>
        <v>г. Новошахтинск</v>
      </c>
    </row>
    <row r="21" spans="1:18" ht="18.75" customHeight="1" x14ac:dyDescent="0.25">
      <c r="A21" s="40">
        <v>5</v>
      </c>
      <c r="B21" s="75"/>
      <c r="C21" s="41" t="s">
        <v>453</v>
      </c>
      <c r="D21" s="40">
        <v>0</v>
      </c>
      <c r="E21" s="42">
        <f>VLOOKUP(D21,юноши!$G$4:$H$158,2)</f>
        <v>0</v>
      </c>
      <c r="F21" s="40">
        <v>0</v>
      </c>
      <c r="G21" s="42">
        <f>VLOOKUP(F21,юноши!$A$4:$B$158,2)</f>
        <v>0</v>
      </c>
      <c r="H21" s="40" t="s">
        <v>465</v>
      </c>
      <c r="I21" s="42">
        <f>VLOOKUP(H21,юноши!$K$4:$L$157,2)</f>
        <v>119</v>
      </c>
      <c r="J21" s="40" t="e">
        <f>#REF!</f>
        <v>#REF!</v>
      </c>
      <c r="K21" s="42" t="e">
        <f>#REF!</f>
        <v>#REF!</v>
      </c>
      <c r="L21" s="40">
        <v>49</v>
      </c>
      <c r="M21" s="42">
        <f>VLOOKUP(L21,юноши!$C$4:$D$158,2)</f>
        <v>84</v>
      </c>
      <c r="N21" s="44">
        <f t="shared" si="1"/>
        <v>203</v>
      </c>
      <c r="O21" t="str">
        <f>N13</f>
        <v>г. Новошахтинск</v>
      </c>
    </row>
    <row r="22" spans="1:18" ht="18.75" customHeight="1" x14ac:dyDescent="0.25">
      <c r="A22" s="40">
        <v>6</v>
      </c>
      <c r="B22" s="76"/>
      <c r="C22" s="41" t="s">
        <v>460</v>
      </c>
      <c r="D22" s="40">
        <v>0</v>
      </c>
      <c r="E22" s="42">
        <f>VLOOKUP(D22,юноши!$G$4:$H$158,2)</f>
        <v>0</v>
      </c>
      <c r="F22" s="40">
        <v>0</v>
      </c>
      <c r="G22" s="42">
        <f>VLOOKUP(F22,юноши!$A$4:$B$158,2)</f>
        <v>0</v>
      </c>
      <c r="H22" s="40" t="s">
        <v>466</v>
      </c>
      <c r="I22" s="42">
        <f>VLOOKUP(H22,юноши!$K$4:$L$157,2)</f>
        <v>109</v>
      </c>
      <c r="J22" s="40" t="e">
        <f>#REF!</f>
        <v>#REF!</v>
      </c>
      <c r="K22" s="42" t="e">
        <f>#REF!</f>
        <v>#REF!</v>
      </c>
      <c r="L22" s="40">
        <v>40</v>
      </c>
      <c r="M22" s="42">
        <f>VLOOKUP(L22,юноши!$C$4:$D$158,2)</f>
        <v>62</v>
      </c>
      <c r="N22" s="44">
        <f t="shared" si="1"/>
        <v>171</v>
      </c>
      <c r="O22" t="str">
        <f>N13</f>
        <v>г. Новошахтинск</v>
      </c>
    </row>
    <row r="23" spans="1:18" ht="20.25" x14ac:dyDescent="0.25">
      <c r="A23" s="77" t="s">
        <v>388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45">
        <f ca="1">SUMPRODUCT(LARGE($N$17:$N$22,ROW(INDIRECT("O1:O"&amp;N16))))</f>
        <v>726</v>
      </c>
    </row>
    <row r="25" spans="1:18" ht="16.5" x14ac:dyDescent="0.25">
      <c r="C25" s="46" t="s">
        <v>389</v>
      </c>
      <c r="D25" s="46" t="s">
        <v>450</v>
      </c>
      <c r="E25" s="46"/>
      <c r="I25" s="79"/>
      <c r="J25" s="79"/>
      <c r="K25" s="79"/>
      <c r="L25" s="79"/>
      <c r="M25" s="79"/>
    </row>
    <row r="26" spans="1:18" ht="16.5" x14ac:dyDescent="0.25">
      <c r="C26" s="46"/>
      <c r="D26" s="46"/>
      <c r="E26" s="46"/>
    </row>
    <row r="27" spans="1:18" ht="16.5" x14ac:dyDescent="0.25">
      <c r="C27" s="46" t="s">
        <v>390</v>
      </c>
      <c r="D27" s="46" t="s">
        <v>451</v>
      </c>
      <c r="E27" s="46"/>
      <c r="I27" s="47"/>
      <c r="J27" s="47"/>
      <c r="K27" s="47"/>
      <c r="L27" s="47"/>
      <c r="M27" s="47"/>
    </row>
    <row r="28" spans="1:18" ht="18.75" x14ac:dyDescent="0.25">
      <c r="A28" s="63" t="s">
        <v>330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</row>
    <row r="29" spans="1:18" ht="18.75" x14ac:dyDescent="0.25">
      <c r="A29" s="63" t="s">
        <v>332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1:18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</row>
    <row r="31" spans="1:18" ht="15.75" customHeight="1" x14ac:dyDescent="0.25">
      <c r="A31" s="80" t="s">
        <v>335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</row>
    <row r="32" spans="1:18" x14ac:dyDescent="0.25">
      <c r="A32" s="81" t="s">
        <v>338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</row>
    <row r="33" spans="1:15" ht="18.75" customHeight="1" x14ac:dyDescent="0.3">
      <c r="A33" s="82" t="s">
        <v>341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1:15" ht="18.75" customHeight="1" x14ac:dyDescent="0.25">
      <c r="A34" s="67" t="s">
        <v>344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</row>
    <row r="35" spans="1:15" ht="18.75" x14ac:dyDescent="0.25">
      <c r="A35" s="68" t="s">
        <v>391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</row>
    <row r="36" spans="1:15" ht="18.75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  <row r="37" spans="1:15" ht="18.75" x14ac:dyDescent="0.25">
      <c r="A37" s="25" t="s">
        <v>352</v>
      </c>
      <c r="B37" s="25"/>
      <c r="C37" s="54">
        <v>45773</v>
      </c>
      <c r="D37" s="25"/>
      <c r="E37" s="25"/>
      <c r="F37" s="27"/>
      <c r="G37" s="27"/>
      <c r="H37" s="27"/>
      <c r="I37" s="27"/>
      <c r="J37" s="27"/>
      <c r="K37" s="27"/>
      <c r="L37" s="27"/>
      <c r="M37" s="27"/>
      <c r="N37" s="27"/>
    </row>
    <row r="38" spans="1:15" ht="18.75" x14ac:dyDescent="0.25">
      <c r="A38" s="25"/>
      <c r="B38" s="25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5" ht="18.75" x14ac:dyDescent="0.25">
      <c r="A39" s="25" t="s">
        <v>357</v>
      </c>
      <c r="B39" s="25"/>
      <c r="C39" s="26" t="str">
        <f>C12</f>
        <v>МБОУ ДОД ДЮСШ №4</v>
      </c>
      <c r="D39" s="25"/>
      <c r="E39" s="25"/>
      <c r="F39" s="27"/>
      <c r="G39" s="27"/>
      <c r="H39" s="27"/>
      <c r="I39" s="27"/>
      <c r="J39" s="27"/>
      <c r="K39" s="27"/>
      <c r="L39" s="27"/>
      <c r="M39" s="27"/>
      <c r="N39" s="27"/>
    </row>
    <row r="40" spans="1:15" ht="18.75" x14ac:dyDescent="0.25">
      <c r="A40" s="30" t="str">
        <f>A13</f>
        <v xml:space="preserve">Команда 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 t="str">
        <f>N13</f>
        <v>г. Новошахтинск</v>
      </c>
    </row>
    <row r="41" spans="1:15" x14ac:dyDescent="0.25">
      <c r="N41" s="33"/>
      <c r="O41" s="34" t="s">
        <v>366</v>
      </c>
    </row>
    <row r="42" spans="1:15" ht="33" x14ac:dyDescent="0.25">
      <c r="A42" s="69" t="s">
        <v>369</v>
      </c>
      <c r="B42" s="70" t="s">
        <v>370</v>
      </c>
      <c r="C42" s="72" t="s">
        <v>371</v>
      </c>
      <c r="D42" s="69" t="s">
        <v>372</v>
      </c>
      <c r="E42" s="69"/>
      <c r="F42" s="69" t="s">
        <v>392</v>
      </c>
      <c r="G42" s="69"/>
      <c r="H42" s="69" t="s">
        <v>393</v>
      </c>
      <c r="I42" s="69"/>
      <c r="J42" s="69" t="s">
        <v>375</v>
      </c>
      <c r="K42" s="69"/>
      <c r="L42" s="69" t="s">
        <v>376</v>
      </c>
      <c r="M42" s="69"/>
      <c r="N42" s="35" t="s">
        <v>377</v>
      </c>
      <c r="O42" s="83" t="s">
        <v>394</v>
      </c>
    </row>
    <row r="43" spans="1:15" ht="16.5" x14ac:dyDescent="0.25">
      <c r="A43" s="69"/>
      <c r="B43" s="71"/>
      <c r="C43" s="72"/>
      <c r="D43" s="36" t="s">
        <v>380</v>
      </c>
      <c r="E43" s="37" t="s">
        <v>3</v>
      </c>
      <c r="F43" s="36" t="s">
        <v>380</v>
      </c>
      <c r="G43" s="37" t="s">
        <v>3</v>
      </c>
      <c r="H43" s="36" t="s">
        <v>380</v>
      </c>
      <c r="I43" s="37" t="s">
        <v>3</v>
      </c>
      <c r="J43" s="36" t="s">
        <v>380</v>
      </c>
      <c r="K43" s="37" t="s">
        <v>3</v>
      </c>
      <c r="L43" s="36" t="s">
        <v>380</v>
      </c>
      <c r="M43" s="37" t="s">
        <v>3</v>
      </c>
      <c r="N43" s="39">
        <v>4</v>
      </c>
      <c r="O43" s="84"/>
    </row>
    <row r="44" spans="1:15" ht="18.75" customHeight="1" x14ac:dyDescent="0.25">
      <c r="A44" s="40">
        <v>1</v>
      </c>
      <c r="B44" s="74" t="s">
        <v>382</v>
      </c>
      <c r="C44" s="41" t="s">
        <v>461</v>
      </c>
      <c r="D44" s="40">
        <v>9.9</v>
      </c>
      <c r="E44" s="42">
        <f>VLOOKUP(D44,девушки!$G$4:$H$158,2)</f>
        <v>99</v>
      </c>
      <c r="F44" s="40">
        <v>350</v>
      </c>
      <c r="G44" s="42">
        <f>VLOOKUP(F44,девушки!$A$4:$B$158,2)</f>
        <v>35</v>
      </c>
      <c r="H44" s="40">
        <f>'[1]60+длина'!G43</f>
        <v>0</v>
      </c>
      <c r="I44" s="42">
        <f>VLOOKUP(H44,девушки!$K$4:$L$157,2)</f>
        <v>0</v>
      </c>
      <c r="J44" s="40">
        <f>'[1]60+длина'!I43</f>
        <v>0</v>
      </c>
      <c r="K44" s="42">
        <f>'[1]60+длина'!J43</f>
        <v>0</v>
      </c>
      <c r="L44" s="40">
        <f>'[1]60+длина'!K43</f>
        <v>0</v>
      </c>
      <c r="M44" s="42">
        <f>VLOOKUP(L44,девушки!$C$4:$D$158,2)</f>
        <v>0</v>
      </c>
      <c r="N44" s="44">
        <f t="shared" ref="N44:N46" si="2">E44+G44</f>
        <v>134</v>
      </c>
      <c r="O44" s="49">
        <f>'[1]60+длина'!P43</f>
        <v>4</v>
      </c>
    </row>
    <row r="45" spans="1:15" ht="18.75" customHeight="1" x14ac:dyDescent="0.25">
      <c r="A45" s="40">
        <v>2</v>
      </c>
      <c r="B45" s="75"/>
      <c r="C45" s="41" t="s">
        <v>454</v>
      </c>
      <c r="D45" s="40">
        <v>9.3000000000000007</v>
      </c>
      <c r="E45" s="42">
        <f>VLOOKUP(D45,девушки!$G$4:$H$158,2)</f>
        <v>117</v>
      </c>
      <c r="F45" s="40">
        <v>386</v>
      </c>
      <c r="G45" s="42">
        <f>VLOOKUP(F45,девушки!$A$4:$B$158,2)</f>
        <v>46</v>
      </c>
      <c r="H45" s="40">
        <f>'[1]60+длина'!G44</f>
        <v>0</v>
      </c>
      <c r="I45" s="42">
        <f>VLOOKUP(H45,девушки!$K$4:$L$157,2)</f>
        <v>0</v>
      </c>
      <c r="J45" s="40">
        <f>'[1]60+длина'!I44</f>
        <v>0</v>
      </c>
      <c r="K45" s="42">
        <f>'[1]60+длина'!J44</f>
        <v>0</v>
      </c>
      <c r="L45" s="40">
        <f>'[1]60+длина'!K44</f>
        <v>0</v>
      </c>
      <c r="M45" s="42">
        <f>VLOOKUP(L45,девушки!$C$4:$D$158,2)</f>
        <v>0</v>
      </c>
      <c r="N45" s="44">
        <f t="shared" si="2"/>
        <v>163</v>
      </c>
      <c r="O45" s="49">
        <f>'[1]60+длина'!P44</f>
        <v>4</v>
      </c>
    </row>
    <row r="46" spans="1:15" ht="18.75" customHeight="1" x14ac:dyDescent="0.25">
      <c r="A46" s="40">
        <v>3</v>
      </c>
      <c r="B46" s="76"/>
      <c r="C46" s="41" t="s">
        <v>463</v>
      </c>
      <c r="D46" s="40">
        <v>10</v>
      </c>
      <c r="E46" s="42">
        <f>VLOOKUP(D46,девушки!$G$4:$H$158,2)</f>
        <v>96</v>
      </c>
      <c r="F46" s="40">
        <v>360</v>
      </c>
      <c r="G46" s="42">
        <f>VLOOKUP(F46,девушки!$A$4:$B$158,2)</f>
        <v>38</v>
      </c>
      <c r="H46" s="40">
        <f>'[1]60+длина'!G45</f>
        <v>0</v>
      </c>
      <c r="I46" s="42">
        <f>VLOOKUP(H46,девушки!$K$4:$L$157,2)</f>
        <v>0</v>
      </c>
      <c r="J46" s="40">
        <f>'[1]60+длина'!I45</f>
        <v>0</v>
      </c>
      <c r="K46" s="42">
        <f>'[1]60+длина'!J45</f>
        <v>0</v>
      </c>
      <c r="L46" s="40">
        <f>'[1]60+длина'!K45</f>
        <v>0</v>
      </c>
      <c r="M46" s="42">
        <f>VLOOKUP(L46,девушки!$C$4:$D$158,2)</f>
        <v>0</v>
      </c>
      <c r="N46" s="44">
        <f t="shared" si="2"/>
        <v>134</v>
      </c>
      <c r="O46" s="49">
        <f>'[1]60+длина'!P45</f>
        <v>4</v>
      </c>
    </row>
    <row r="47" spans="1:15" ht="18.75" customHeight="1" x14ac:dyDescent="0.25">
      <c r="A47" s="40">
        <v>4</v>
      </c>
      <c r="B47" s="74" t="s">
        <v>395</v>
      </c>
      <c r="C47" s="41" t="s">
        <v>455</v>
      </c>
      <c r="D47" s="40">
        <v>0</v>
      </c>
      <c r="E47" s="42">
        <f>VLOOKUP(D47,девушки!$G$4:$H$158,2)</f>
        <v>0</v>
      </c>
      <c r="F47" s="40">
        <f>'[1]600+метание'!E43</f>
        <v>0</v>
      </c>
      <c r="G47" s="42">
        <f>VLOOKUP(F47,девушки!$A$4:$B$158,2)</f>
        <v>0</v>
      </c>
      <c r="H47" s="40" t="s">
        <v>456</v>
      </c>
      <c r="I47" s="42">
        <f>VLOOKUP(H47,девушки!$K$4:$L$157,2)</f>
        <v>70</v>
      </c>
      <c r="J47" s="40">
        <f>'[1]600+метание'!I43</f>
        <v>0</v>
      </c>
      <c r="K47" s="42">
        <f>'[1]600+метание'!J43</f>
        <v>0</v>
      </c>
      <c r="L47" s="40">
        <v>45</v>
      </c>
      <c r="M47" s="42">
        <f>VLOOKUP(L47,девушки!$C$4:$D$158,2)</f>
        <v>101</v>
      </c>
      <c r="N47" s="44">
        <f t="shared" ref="N47:N49" si="3">I47+M47</f>
        <v>171</v>
      </c>
      <c r="O47" s="49">
        <f>'[1]600+метание'!P43</f>
        <v>4</v>
      </c>
    </row>
    <row r="48" spans="1:15" ht="18.75" customHeight="1" x14ac:dyDescent="0.25">
      <c r="A48" s="40">
        <v>5</v>
      </c>
      <c r="B48" s="75"/>
      <c r="C48" s="41" t="s">
        <v>468</v>
      </c>
      <c r="D48" s="40">
        <v>0</v>
      </c>
      <c r="E48" s="42">
        <f>VLOOKUP(D48,девушки!$G$4:$H$158,2)</f>
        <v>0</v>
      </c>
      <c r="F48" s="40">
        <f>'[1]600+метание'!E44</f>
        <v>0</v>
      </c>
      <c r="G48" s="42">
        <f>VLOOKUP(F48,девушки!$A$4:$B$158,2)</f>
        <v>0</v>
      </c>
      <c r="H48" s="40" t="s">
        <v>469</v>
      </c>
      <c r="I48" s="42">
        <f>VLOOKUP(H48,девушки!$K$4:$L$157,2)</f>
        <v>83</v>
      </c>
      <c r="J48" s="40">
        <f>'[1]600+метание'!I44</f>
        <v>0</v>
      </c>
      <c r="K48" s="42">
        <f>'[1]600+метание'!J44</f>
        <v>0</v>
      </c>
      <c r="L48" s="40">
        <v>30</v>
      </c>
      <c r="M48" s="42">
        <f>VLOOKUP(L48,девушки!$C$4:$D$158,2)</f>
        <v>59</v>
      </c>
      <c r="N48" s="44">
        <f t="shared" si="3"/>
        <v>142</v>
      </c>
      <c r="O48" s="49">
        <f>'[1]600+метание'!P44</f>
        <v>4</v>
      </c>
    </row>
    <row r="49" spans="1:15" ht="18.75" customHeight="1" x14ac:dyDescent="0.25">
      <c r="A49" s="40">
        <v>6</v>
      </c>
      <c r="B49" s="76"/>
      <c r="C49" s="41" t="s">
        <v>462</v>
      </c>
      <c r="D49" s="40">
        <v>0</v>
      </c>
      <c r="E49" s="42">
        <f>VLOOKUP(D49,девушки!$G$4:$H$158,2)</f>
        <v>0</v>
      </c>
      <c r="F49" s="40">
        <f>'[1]600+метание'!E45</f>
        <v>0</v>
      </c>
      <c r="G49" s="42">
        <f>VLOOKUP(F49,девушки!$A$4:$B$158,2)</f>
        <v>0</v>
      </c>
      <c r="H49" s="40" t="s">
        <v>470</v>
      </c>
      <c r="I49" s="42">
        <f>VLOOKUP(H49,девушки!$K$4:$L$157,2)</f>
        <v>27</v>
      </c>
      <c r="J49" s="40">
        <f>'[1]600+метание'!I45</f>
        <v>0</v>
      </c>
      <c r="K49" s="42">
        <f>'[1]600+метание'!J45</f>
        <v>0</v>
      </c>
      <c r="L49" s="40">
        <v>33</v>
      </c>
      <c r="M49" s="42">
        <f>VLOOKUP(L49,девушки!$C$4:$D$158,2)</f>
        <v>67</v>
      </c>
      <c r="N49" s="44">
        <f t="shared" si="3"/>
        <v>94</v>
      </c>
      <c r="O49" s="49">
        <f>'[1]600+метание'!P45</f>
        <v>4</v>
      </c>
    </row>
    <row r="50" spans="1:15" ht="20.25" x14ac:dyDescent="0.25">
      <c r="A50" s="77" t="s">
        <v>388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50">
        <f ca="1">SUMPRODUCT(LARGE($N$44:$N$49,ROW(INDIRECT("O1:O"&amp;N43))))</f>
        <v>610</v>
      </c>
      <c r="O50" s="51"/>
    </row>
    <row r="52" spans="1:15" ht="16.5" x14ac:dyDescent="0.25">
      <c r="C52" s="46" t="s">
        <v>389</v>
      </c>
      <c r="D52" s="46" t="str">
        <f>D25</f>
        <v>Филатова С.Н.</v>
      </c>
      <c r="E52" s="46"/>
      <c r="I52" s="79"/>
      <c r="J52" s="79"/>
      <c r="K52" s="79"/>
      <c r="L52" s="79"/>
      <c r="M52" s="79"/>
    </row>
    <row r="53" spans="1:15" ht="16.5" x14ac:dyDescent="0.25">
      <c r="C53" s="46"/>
      <c r="D53" s="46"/>
      <c r="E53" s="46"/>
    </row>
    <row r="54" spans="1:15" ht="16.5" x14ac:dyDescent="0.25">
      <c r="C54" s="46" t="s">
        <v>390</v>
      </c>
      <c r="D54" s="46" t="str">
        <f>D27</f>
        <v>Гаврилова Н.Ю.</v>
      </c>
      <c r="E54" s="46"/>
      <c r="I54" s="47"/>
      <c r="J54" s="47"/>
      <c r="K54" s="47"/>
      <c r="L54" s="47"/>
      <c r="M54" s="47"/>
    </row>
  </sheetData>
  <mergeCells count="39">
    <mergeCell ref="O42:O43"/>
    <mergeCell ref="B44:B46"/>
    <mergeCell ref="B47:B49"/>
    <mergeCell ref="A50:M50"/>
    <mergeCell ref="I52:M52"/>
    <mergeCell ref="A35:N35"/>
    <mergeCell ref="A42:A43"/>
    <mergeCell ref="B42:B43"/>
    <mergeCell ref="C42:C43"/>
    <mergeCell ref="D42:E42"/>
    <mergeCell ref="F42:G42"/>
    <mergeCell ref="H42:I42"/>
    <mergeCell ref="J42:K42"/>
    <mergeCell ref="L42:M42"/>
    <mergeCell ref="A29:N29"/>
    <mergeCell ref="A31:N31"/>
    <mergeCell ref="A32:N32"/>
    <mergeCell ref="A33:N33"/>
    <mergeCell ref="A34:N34"/>
    <mergeCell ref="B17:B19"/>
    <mergeCell ref="B20:B22"/>
    <mergeCell ref="A23:M23"/>
    <mergeCell ref="I25:M25"/>
    <mergeCell ref="A28:N28"/>
    <mergeCell ref="A7:N7"/>
    <mergeCell ref="A8:N8"/>
    <mergeCell ref="A15:A16"/>
    <mergeCell ref="B15:B16"/>
    <mergeCell ref="C15:C16"/>
    <mergeCell ref="D15:E15"/>
    <mergeCell ref="F15:G15"/>
    <mergeCell ref="H15:I15"/>
    <mergeCell ref="J15:K15"/>
    <mergeCell ref="L15:M15"/>
    <mergeCell ref="A1:N1"/>
    <mergeCell ref="A2:N2"/>
    <mergeCell ref="A4:N4"/>
    <mergeCell ref="A5:N5"/>
    <mergeCell ref="A6:N6"/>
  </mergeCells>
  <dataValidations count="1">
    <dataValidation type="list" allowBlank="1" showInputMessage="1" showErrorMessage="1" sqref="N13">
      <formula1>МО</formula1>
    </dataValidation>
  </dataValidations>
  <pageMargins left="0.74803149606299213" right="0.51181102362204722" top="0.62992125984251968" bottom="0.55118110236220474" header="0.31496062992125984" footer="0.31496062992125984"/>
  <pageSetup paperSize="9" fitToWidth="0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C1" sqref="C1:C45"/>
    </sheetView>
  </sheetViews>
  <sheetFormatPr defaultRowHeight="15.75" x14ac:dyDescent="0.25"/>
  <cols>
    <col min="1" max="1" width="26.625" bestFit="1" customWidth="1"/>
    <col min="3" max="3" width="25.125" style="52" customWidth="1"/>
  </cols>
  <sheetData>
    <row r="1" spans="1:3" x14ac:dyDescent="0.25">
      <c r="A1" s="53" t="s">
        <v>396</v>
      </c>
      <c r="C1" s="52">
        <v>45383</v>
      </c>
    </row>
    <row r="2" spans="1:3" x14ac:dyDescent="0.25">
      <c r="A2" s="53" t="s">
        <v>397</v>
      </c>
      <c r="C2" s="52">
        <v>45384</v>
      </c>
    </row>
    <row r="3" spans="1:3" x14ac:dyDescent="0.25">
      <c r="A3" s="53" t="s">
        <v>398</v>
      </c>
      <c r="C3" s="52">
        <v>45385</v>
      </c>
    </row>
    <row r="4" spans="1:3" x14ac:dyDescent="0.25">
      <c r="A4" s="53" t="s">
        <v>399</v>
      </c>
      <c r="C4" s="52">
        <v>45386</v>
      </c>
    </row>
    <row r="5" spans="1:3" x14ac:dyDescent="0.25">
      <c r="A5" s="53" t="s">
        <v>400</v>
      </c>
      <c r="C5" s="52">
        <v>45387</v>
      </c>
    </row>
    <row r="6" spans="1:3" x14ac:dyDescent="0.25">
      <c r="A6" s="53" t="s">
        <v>401</v>
      </c>
      <c r="C6" s="52">
        <v>45388</v>
      </c>
    </row>
    <row r="7" spans="1:3" x14ac:dyDescent="0.25">
      <c r="A7" s="53" t="s">
        <v>402</v>
      </c>
      <c r="C7" s="52">
        <v>45389</v>
      </c>
    </row>
    <row r="8" spans="1:3" x14ac:dyDescent="0.25">
      <c r="A8" s="53" t="s">
        <v>403</v>
      </c>
      <c r="C8" s="52">
        <v>45390</v>
      </c>
    </row>
    <row r="9" spans="1:3" x14ac:dyDescent="0.25">
      <c r="A9" s="53" t="s">
        <v>404</v>
      </c>
      <c r="C9" s="52">
        <v>45391</v>
      </c>
    </row>
    <row r="10" spans="1:3" x14ac:dyDescent="0.25">
      <c r="A10" s="53" t="s">
        <v>361</v>
      </c>
      <c r="C10" s="52">
        <v>45392</v>
      </c>
    </row>
    <row r="11" spans="1:3" x14ac:dyDescent="0.25">
      <c r="A11" s="53" t="s">
        <v>405</v>
      </c>
      <c r="C11" s="52">
        <v>45393</v>
      </c>
    </row>
    <row r="12" spans="1:3" x14ac:dyDescent="0.25">
      <c r="A12" s="53" t="s">
        <v>406</v>
      </c>
      <c r="C12" s="52">
        <v>45394</v>
      </c>
    </row>
    <row r="13" spans="1:3" x14ac:dyDescent="0.25">
      <c r="A13" s="53" t="s">
        <v>407</v>
      </c>
      <c r="C13" s="52">
        <v>45395</v>
      </c>
    </row>
    <row r="14" spans="1:3" x14ac:dyDescent="0.25">
      <c r="A14" s="53" t="s">
        <v>408</v>
      </c>
      <c r="C14" s="52">
        <v>45396</v>
      </c>
    </row>
    <row r="15" spans="1:3" x14ac:dyDescent="0.25">
      <c r="A15" s="53" t="s">
        <v>409</v>
      </c>
      <c r="C15" s="52">
        <v>45397</v>
      </c>
    </row>
    <row r="16" spans="1:3" x14ac:dyDescent="0.25">
      <c r="A16" s="53" t="s">
        <v>410</v>
      </c>
      <c r="C16" s="52">
        <v>45398</v>
      </c>
    </row>
    <row r="17" spans="1:3" x14ac:dyDescent="0.25">
      <c r="A17" s="53" t="s">
        <v>411</v>
      </c>
      <c r="C17" s="52">
        <v>45399</v>
      </c>
    </row>
    <row r="18" spans="1:3" x14ac:dyDescent="0.25">
      <c r="A18" s="53" t="s">
        <v>412</v>
      </c>
      <c r="C18" s="52">
        <v>45400</v>
      </c>
    </row>
    <row r="19" spans="1:3" x14ac:dyDescent="0.25">
      <c r="A19" s="53" t="s">
        <v>413</v>
      </c>
      <c r="C19" s="52">
        <v>45401</v>
      </c>
    </row>
    <row r="20" spans="1:3" x14ac:dyDescent="0.25">
      <c r="A20" s="53" t="s">
        <v>414</v>
      </c>
      <c r="C20" s="52">
        <v>45402</v>
      </c>
    </row>
    <row r="21" spans="1:3" x14ac:dyDescent="0.25">
      <c r="A21" s="53" t="s">
        <v>415</v>
      </c>
      <c r="C21" s="52">
        <v>45403</v>
      </c>
    </row>
    <row r="22" spans="1:3" x14ac:dyDescent="0.25">
      <c r="A22" s="53" t="s">
        <v>416</v>
      </c>
      <c r="C22" s="52">
        <v>45404</v>
      </c>
    </row>
    <row r="23" spans="1:3" x14ac:dyDescent="0.25">
      <c r="A23" s="53" t="s">
        <v>417</v>
      </c>
      <c r="C23" s="52">
        <v>45405</v>
      </c>
    </row>
    <row r="24" spans="1:3" x14ac:dyDescent="0.25">
      <c r="A24" s="53" t="s">
        <v>418</v>
      </c>
      <c r="C24" s="52">
        <v>45406</v>
      </c>
    </row>
    <row r="25" spans="1:3" x14ac:dyDescent="0.25">
      <c r="A25" s="53" t="s">
        <v>419</v>
      </c>
      <c r="C25" s="52">
        <v>45407</v>
      </c>
    </row>
    <row r="26" spans="1:3" x14ac:dyDescent="0.25">
      <c r="A26" s="53" t="s">
        <v>420</v>
      </c>
      <c r="C26" s="52">
        <v>45408</v>
      </c>
    </row>
    <row r="27" spans="1:3" x14ac:dyDescent="0.25">
      <c r="A27" s="53" t="s">
        <v>421</v>
      </c>
      <c r="C27" s="52">
        <v>45409</v>
      </c>
    </row>
    <row r="28" spans="1:3" x14ac:dyDescent="0.25">
      <c r="A28" s="53" t="s">
        <v>422</v>
      </c>
      <c r="C28" s="52">
        <v>45410</v>
      </c>
    </row>
    <row r="29" spans="1:3" x14ac:dyDescent="0.25">
      <c r="A29" s="53" t="s">
        <v>423</v>
      </c>
      <c r="C29" s="52">
        <v>45411</v>
      </c>
    </row>
    <row r="30" spans="1:3" x14ac:dyDescent="0.25">
      <c r="A30" s="53" t="s">
        <v>424</v>
      </c>
      <c r="C30" s="52">
        <v>45412</v>
      </c>
    </row>
    <row r="31" spans="1:3" x14ac:dyDescent="0.25">
      <c r="A31" s="53" t="s">
        <v>425</v>
      </c>
      <c r="C31" s="52">
        <v>45413</v>
      </c>
    </row>
    <row r="32" spans="1:3" x14ac:dyDescent="0.25">
      <c r="A32" s="53" t="s">
        <v>426</v>
      </c>
      <c r="C32" s="52">
        <v>45414</v>
      </c>
    </row>
    <row r="33" spans="1:3" x14ac:dyDescent="0.25">
      <c r="A33" s="53" t="s">
        <v>427</v>
      </c>
      <c r="C33" s="52">
        <v>45415</v>
      </c>
    </row>
    <row r="34" spans="1:3" x14ac:dyDescent="0.25">
      <c r="A34" s="53" t="s">
        <v>428</v>
      </c>
      <c r="C34" s="52">
        <v>45416</v>
      </c>
    </row>
    <row r="35" spans="1:3" x14ac:dyDescent="0.25">
      <c r="A35" s="53" t="s">
        <v>429</v>
      </c>
      <c r="C35" s="52">
        <v>45417</v>
      </c>
    </row>
    <row r="36" spans="1:3" x14ac:dyDescent="0.25">
      <c r="A36" s="53" t="s">
        <v>430</v>
      </c>
      <c r="C36" s="52">
        <v>45418</v>
      </c>
    </row>
    <row r="37" spans="1:3" x14ac:dyDescent="0.25">
      <c r="A37" s="53" t="s">
        <v>431</v>
      </c>
      <c r="C37" s="52">
        <v>45419</v>
      </c>
    </row>
    <row r="38" spans="1:3" x14ac:dyDescent="0.25">
      <c r="A38" s="53" t="s">
        <v>432</v>
      </c>
      <c r="C38" s="52">
        <v>45420</v>
      </c>
    </row>
    <row r="39" spans="1:3" x14ac:dyDescent="0.25">
      <c r="A39" s="53" t="s">
        <v>433</v>
      </c>
      <c r="C39" s="52">
        <v>45421</v>
      </c>
    </row>
    <row r="40" spans="1:3" x14ac:dyDescent="0.25">
      <c r="A40" s="53" t="s">
        <v>434</v>
      </c>
      <c r="C40" s="52">
        <v>45422</v>
      </c>
    </row>
    <row r="41" spans="1:3" x14ac:dyDescent="0.25">
      <c r="A41" s="53" t="s">
        <v>435</v>
      </c>
      <c r="C41" s="52">
        <v>45423</v>
      </c>
    </row>
    <row r="42" spans="1:3" x14ac:dyDescent="0.25">
      <c r="A42" s="53" t="s">
        <v>436</v>
      </c>
      <c r="C42" s="52">
        <v>45424</v>
      </c>
    </row>
    <row r="43" spans="1:3" x14ac:dyDescent="0.25">
      <c r="A43" s="53" t="s">
        <v>437</v>
      </c>
      <c r="C43" s="52">
        <v>45425</v>
      </c>
    </row>
    <row r="44" spans="1:3" x14ac:dyDescent="0.25">
      <c r="A44" s="53" t="s">
        <v>438</v>
      </c>
      <c r="C44" s="52">
        <v>45426</v>
      </c>
    </row>
    <row r="45" spans="1:3" x14ac:dyDescent="0.25">
      <c r="A45" s="53" t="s">
        <v>439</v>
      </c>
      <c r="C45" s="52">
        <v>45427</v>
      </c>
    </row>
    <row r="46" spans="1:3" x14ac:dyDescent="0.25">
      <c r="A46" s="53" t="s">
        <v>440</v>
      </c>
    </row>
    <row r="47" spans="1:3" x14ac:dyDescent="0.25">
      <c r="A47" s="53" t="s">
        <v>441</v>
      </c>
    </row>
    <row r="48" spans="1:3" x14ac:dyDescent="0.25">
      <c r="A48" s="53" t="s">
        <v>442</v>
      </c>
    </row>
    <row r="49" spans="1:1" x14ac:dyDescent="0.25">
      <c r="A49" s="53" t="s">
        <v>443</v>
      </c>
    </row>
    <row r="50" spans="1:1" x14ac:dyDescent="0.25">
      <c r="A50" s="53" t="s">
        <v>444</v>
      </c>
    </row>
    <row r="51" spans="1:1" x14ac:dyDescent="0.25">
      <c r="A51" s="53" t="s">
        <v>445</v>
      </c>
    </row>
    <row r="52" spans="1:1" x14ac:dyDescent="0.25">
      <c r="A52" s="53" t="s">
        <v>446</v>
      </c>
    </row>
    <row r="53" spans="1:1" x14ac:dyDescent="0.25">
      <c r="A53" s="53" t="s">
        <v>447</v>
      </c>
    </row>
    <row r="54" spans="1:1" x14ac:dyDescent="0.25">
      <c r="A54" s="53" t="s">
        <v>448</v>
      </c>
    </row>
    <row r="55" spans="1:1" x14ac:dyDescent="0.25">
      <c r="A55" s="53" t="s">
        <v>449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юноши</vt:lpstr>
      <vt:lpstr>девушки</vt:lpstr>
      <vt:lpstr>ПРОТОКОЛ </vt:lpstr>
      <vt:lpstr>МО</vt:lpstr>
      <vt:lpstr>дата</vt:lpstr>
      <vt:lpstr>МО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Toshiba</cp:lastModifiedBy>
  <cp:revision>2</cp:revision>
  <dcterms:created xsi:type="dcterms:W3CDTF">2023-02-01T08:46:13Z</dcterms:created>
  <dcterms:modified xsi:type="dcterms:W3CDTF">2025-04-11T15:39:31Z</dcterms:modified>
</cp:coreProperties>
</file>